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mbroker-my.sharepoint.com/personal/moravcik_trimbroker_eu/Documents/LYNX/Analýzy/DATA/"/>
    </mc:Choice>
  </mc:AlternateContent>
  <xr:revisionPtr revIDLastSave="202" documentId="8_{6B009FC7-38CA-4646-BE5B-A1D7EBBD506D}" xr6:coauthVersionLast="45" xr6:coauthVersionMax="45" xr10:uidLastSave="{FB1C2D56-3C4F-4A98-9F2D-CE5D9B55D4B7}"/>
  <bookViews>
    <workbookView xWindow="-96" yWindow="-96" windowWidth="23232" windowHeight="12552" xr2:uid="{00000000-000D-0000-FFFF-FFFF00000000}"/>
  </bookViews>
  <sheets>
    <sheet name="FRED Graph" sheetId="1" r:id="rId1"/>
    <sheet name="CSBGU0-EUR" sheetId="2" r:id="rId2"/>
    <sheet name="SUMAR" sheetId="3" r:id="rId3"/>
    <sheet name="USDindex" sheetId="5" r:id="rId4"/>
  </sheets>
  <definedNames>
    <definedName name="_xlnm._FilterDatabase" localSheetId="1" hidden="1">'CSBGU0-EUR'!$A$1:$K$157</definedName>
    <definedName name="_xlnm._FilterDatabase" localSheetId="0" hidden="1">'FRED Graph'!$A$11:$G$800</definedName>
    <definedName name="_xlnm._FilterDatabase" localSheetId="2" hidden="1">SUMAR!$A$1:$E$53</definedName>
    <definedName name="_xlnm._FilterDatabase" localSheetId="3" hidden="1">USDindex!$A$1:$J$160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5" i="2" l="1"/>
  <c r="N20" i="2"/>
  <c r="N11" i="2" l="1"/>
  <c r="L160" i="5" l="1"/>
  <c r="L158" i="5"/>
  <c r="L155" i="5"/>
  <c r="L152" i="5"/>
  <c r="L149" i="5"/>
  <c r="L146" i="5"/>
  <c r="L143" i="5"/>
  <c r="L140" i="5"/>
  <c r="L137" i="5"/>
  <c r="L134" i="5"/>
  <c r="L131" i="5"/>
  <c r="L128" i="5"/>
  <c r="L125" i="5"/>
  <c r="L122" i="5"/>
  <c r="L119" i="5"/>
  <c r="L116" i="5"/>
  <c r="L113" i="5"/>
  <c r="L110" i="5"/>
  <c r="L107" i="5"/>
  <c r="L104" i="5"/>
  <c r="L101" i="5"/>
  <c r="L98" i="5"/>
  <c r="L95" i="5"/>
  <c r="L92" i="5"/>
  <c r="L89" i="5"/>
  <c r="L86" i="5"/>
  <c r="L83" i="5"/>
  <c r="L80" i="5"/>
  <c r="L77" i="5"/>
  <c r="L74" i="5"/>
  <c r="L71" i="5"/>
  <c r="L68" i="5"/>
  <c r="L65" i="5"/>
  <c r="L62" i="5"/>
  <c r="L59" i="5"/>
  <c r="L56" i="5"/>
  <c r="L53" i="5"/>
  <c r="L50" i="5"/>
  <c r="L47" i="5"/>
  <c r="L44" i="5"/>
  <c r="L41" i="5"/>
  <c r="L38" i="5"/>
  <c r="L35" i="5"/>
  <c r="L32" i="5"/>
  <c r="L29" i="5"/>
  <c r="L26" i="5"/>
  <c r="L23" i="5"/>
  <c r="L20" i="5"/>
  <c r="L17" i="5"/>
  <c r="L14" i="5"/>
  <c r="L11" i="5"/>
  <c r="L8" i="5"/>
  <c r="H159" i="5"/>
  <c r="I159" i="5"/>
  <c r="H158" i="5"/>
  <c r="I158" i="5"/>
  <c r="H157" i="5"/>
  <c r="I157" i="5"/>
  <c r="H156" i="5"/>
  <c r="I156" i="5"/>
  <c r="H155" i="5"/>
  <c r="I155" i="5"/>
  <c r="H154" i="5"/>
  <c r="I154" i="5"/>
  <c r="H153" i="5"/>
  <c r="I153" i="5"/>
  <c r="H152" i="5"/>
  <c r="I152" i="5"/>
  <c r="H151" i="5"/>
  <c r="I151" i="5"/>
  <c r="H150" i="5"/>
  <c r="I150" i="5"/>
  <c r="H149" i="5"/>
  <c r="I149" i="5"/>
  <c r="H148" i="5"/>
  <c r="I148" i="5"/>
  <c r="H147" i="5"/>
  <c r="I147" i="5"/>
  <c r="H146" i="5"/>
  <c r="I146" i="5"/>
  <c r="H145" i="5"/>
  <c r="I145" i="5"/>
  <c r="H144" i="5"/>
  <c r="I144" i="5"/>
  <c r="H143" i="5"/>
  <c r="I143" i="5"/>
  <c r="H142" i="5"/>
  <c r="I142" i="5"/>
  <c r="H141" i="5"/>
  <c r="I141" i="5"/>
  <c r="H140" i="5"/>
  <c r="I140" i="5"/>
  <c r="H139" i="5"/>
  <c r="I139" i="5"/>
  <c r="H138" i="5"/>
  <c r="I138" i="5"/>
  <c r="H137" i="5"/>
  <c r="I137" i="5"/>
  <c r="H136" i="5"/>
  <c r="I136" i="5"/>
  <c r="H135" i="5"/>
  <c r="I135" i="5"/>
  <c r="H134" i="5"/>
  <c r="I134" i="5"/>
  <c r="H133" i="5"/>
  <c r="I133" i="5"/>
  <c r="H132" i="5"/>
  <c r="I132" i="5"/>
  <c r="H131" i="5"/>
  <c r="I131" i="5"/>
  <c r="H130" i="5"/>
  <c r="I130" i="5"/>
  <c r="H129" i="5"/>
  <c r="I129" i="5"/>
  <c r="H128" i="5"/>
  <c r="I128" i="5"/>
  <c r="H127" i="5"/>
  <c r="I127" i="5"/>
  <c r="H126" i="5"/>
  <c r="I126" i="5"/>
  <c r="H125" i="5"/>
  <c r="I125" i="5"/>
  <c r="H124" i="5"/>
  <c r="I124" i="5"/>
  <c r="H123" i="5"/>
  <c r="I123" i="5"/>
  <c r="H122" i="5"/>
  <c r="I122" i="5"/>
  <c r="H121" i="5"/>
  <c r="I121" i="5"/>
  <c r="H120" i="5"/>
  <c r="I120" i="5"/>
  <c r="H119" i="5"/>
  <c r="I119" i="5"/>
  <c r="H118" i="5"/>
  <c r="I118" i="5"/>
  <c r="H117" i="5"/>
  <c r="I117" i="5"/>
  <c r="H116" i="5"/>
  <c r="I116" i="5"/>
  <c r="H115" i="5"/>
  <c r="I115" i="5"/>
  <c r="H114" i="5"/>
  <c r="I114" i="5"/>
  <c r="H113" i="5"/>
  <c r="I113" i="5"/>
  <c r="H112" i="5"/>
  <c r="I112" i="5"/>
  <c r="H111" i="5"/>
  <c r="I111" i="5"/>
  <c r="H110" i="5"/>
  <c r="I110" i="5"/>
  <c r="H109" i="5"/>
  <c r="I109" i="5"/>
  <c r="H108" i="5"/>
  <c r="I108" i="5"/>
  <c r="H107" i="5"/>
  <c r="I107" i="5"/>
  <c r="H106" i="5"/>
  <c r="I106" i="5"/>
  <c r="H105" i="5"/>
  <c r="I105" i="5"/>
  <c r="H104" i="5"/>
  <c r="I104" i="5"/>
  <c r="H103" i="5"/>
  <c r="I103" i="5"/>
  <c r="H102" i="5"/>
  <c r="I102" i="5"/>
  <c r="H101" i="5"/>
  <c r="I101" i="5"/>
  <c r="H100" i="5"/>
  <c r="I100" i="5"/>
  <c r="H99" i="5"/>
  <c r="I99" i="5"/>
  <c r="H98" i="5"/>
  <c r="I98" i="5"/>
  <c r="H97" i="5"/>
  <c r="I97" i="5"/>
  <c r="H96" i="5"/>
  <c r="I96" i="5"/>
  <c r="H95" i="5"/>
  <c r="I95" i="5"/>
  <c r="H94" i="5"/>
  <c r="I94" i="5"/>
  <c r="H93" i="5"/>
  <c r="I93" i="5"/>
  <c r="H92" i="5"/>
  <c r="I92" i="5"/>
  <c r="H91" i="5"/>
  <c r="I91" i="5"/>
  <c r="H90" i="5"/>
  <c r="I90" i="5"/>
  <c r="H89" i="5"/>
  <c r="I89" i="5"/>
  <c r="H88" i="5"/>
  <c r="I88" i="5"/>
  <c r="H87" i="5"/>
  <c r="I87" i="5"/>
  <c r="H86" i="5"/>
  <c r="I86" i="5"/>
  <c r="H85" i="5"/>
  <c r="I85" i="5"/>
  <c r="H84" i="5"/>
  <c r="I84" i="5"/>
  <c r="H83" i="5"/>
  <c r="I83" i="5"/>
  <c r="H82" i="5"/>
  <c r="I82" i="5"/>
  <c r="H81" i="5"/>
  <c r="I81" i="5"/>
  <c r="H80" i="5"/>
  <c r="I80" i="5"/>
  <c r="H79" i="5"/>
  <c r="I79" i="5"/>
  <c r="H78" i="5"/>
  <c r="I78" i="5"/>
  <c r="H77" i="5"/>
  <c r="I77" i="5"/>
  <c r="H76" i="5"/>
  <c r="I76" i="5"/>
  <c r="H75" i="5"/>
  <c r="I75" i="5"/>
  <c r="H74" i="5"/>
  <c r="I74" i="5"/>
  <c r="H73" i="5"/>
  <c r="I73" i="5"/>
  <c r="H72" i="5"/>
  <c r="I72" i="5"/>
  <c r="H71" i="5"/>
  <c r="I71" i="5"/>
  <c r="H70" i="5"/>
  <c r="I70" i="5"/>
  <c r="H69" i="5"/>
  <c r="I69" i="5"/>
  <c r="H68" i="5"/>
  <c r="I68" i="5"/>
  <c r="H67" i="5"/>
  <c r="I67" i="5"/>
  <c r="H66" i="5"/>
  <c r="I66" i="5"/>
  <c r="H65" i="5"/>
  <c r="I65" i="5"/>
  <c r="H64" i="5"/>
  <c r="I64" i="5"/>
  <c r="H63" i="5"/>
  <c r="I63" i="5"/>
  <c r="H62" i="5"/>
  <c r="I62" i="5"/>
  <c r="H61" i="5"/>
  <c r="I61" i="5"/>
  <c r="H60" i="5"/>
  <c r="I60" i="5"/>
  <c r="H59" i="5"/>
  <c r="I59" i="5"/>
  <c r="H58" i="5"/>
  <c r="I58" i="5"/>
  <c r="H57" i="5"/>
  <c r="I57" i="5"/>
  <c r="H56" i="5"/>
  <c r="I56" i="5"/>
  <c r="H55" i="5"/>
  <c r="I55" i="5"/>
  <c r="H54" i="5"/>
  <c r="I54" i="5"/>
  <c r="H53" i="5"/>
  <c r="I53" i="5"/>
  <c r="H52" i="5"/>
  <c r="I52" i="5"/>
  <c r="H51" i="5"/>
  <c r="I51" i="5"/>
  <c r="H50" i="5"/>
  <c r="I50" i="5"/>
  <c r="H49" i="5"/>
  <c r="I49" i="5"/>
  <c r="H48" i="5"/>
  <c r="I48" i="5"/>
  <c r="H47" i="5"/>
  <c r="I47" i="5"/>
  <c r="H46" i="5"/>
  <c r="I46" i="5"/>
  <c r="H45" i="5"/>
  <c r="I45" i="5"/>
  <c r="H44" i="5"/>
  <c r="I44" i="5"/>
  <c r="H43" i="5"/>
  <c r="I43" i="5"/>
  <c r="H42" i="5"/>
  <c r="I42" i="5"/>
  <c r="H41" i="5"/>
  <c r="I41" i="5"/>
  <c r="H40" i="5"/>
  <c r="I40" i="5"/>
  <c r="H39" i="5"/>
  <c r="I39" i="5"/>
  <c r="H38" i="5"/>
  <c r="I38" i="5"/>
  <c r="H37" i="5"/>
  <c r="I37" i="5"/>
  <c r="H36" i="5"/>
  <c r="I36" i="5"/>
  <c r="H35" i="5"/>
  <c r="I35" i="5"/>
  <c r="H34" i="5"/>
  <c r="I34" i="5"/>
  <c r="H33" i="5"/>
  <c r="I33" i="5"/>
  <c r="H32" i="5"/>
  <c r="I32" i="5"/>
  <c r="H31" i="5"/>
  <c r="I31" i="5"/>
  <c r="H30" i="5"/>
  <c r="I30" i="5"/>
  <c r="H29" i="5"/>
  <c r="I29" i="5"/>
  <c r="H28" i="5"/>
  <c r="I28" i="5"/>
  <c r="H27" i="5"/>
  <c r="I27" i="5"/>
  <c r="H26" i="5"/>
  <c r="I26" i="5"/>
  <c r="H25" i="5"/>
  <c r="I25" i="5"/>
  <c r="H24" i="5"/>
  <c r="I24" i="5"/>
  <c r="H23" i="5"/>
  <c r="I23" i="5"/>
  <c r="H22" i="5"/>
  <c r="I22" i="5"/>
  <c r="H21" i="5"/>
  <c r="I21" i="5"/>
  <c r="H20" i="5"/>
  <c r="I20" i="5"/>
  <c r="H19" i="5"/>
  <c r="I19" i="5"/>
  <c r="H18" i="5"/>
  <c r="I18" i="5"/>
  <c r="H17" i="5"/>
  <c r="I17" i="5"/>
  <c r="H16" i="5"/>
  <c r="I16" i="5"/>
  <c r="H15" i="5"/>
  <c r="I15" i="5"/>
  <c r="H14" i="5"/>
  <c r="I14" i="5"/>
  <c r="H13" i="5"/>
  <c r="I13" i="5"/>
  <c r="H12" i="5"/>
  <c r="I12" i="5"/>
  <c r="H11" i="5"/>
  <c r="I11" i="5"/>
  <c r="H10" i="5"/>
  <c r="I10" i="5"/>
  <c r="H9" i="5"/>
  <c r="I9" i="5"/>
  <c r="H8" i="5"/>
  <c r="I8" i="5"/>
  <c r="H7" i="5"/>
  <c r="I7" i="5"/>
  <c r="H6" i="5"/>
  <c r="I6" i="5"/>
  <c r="H5" i="5"/>
  <c r="I5" i="5"/>
  <c r="H4" i="5"/>
  <c r="I4" i="5"/>
  <c r="H3" i="5"/>
  <c r="I3" i="5"/>
  <c r="H2" i="5"/>
  <c r="I2" i="5"/>
  <c r="I160" i="5"/>
  <c r="H160" i="5"/>
  <c r="L157" i="2"/>
  <c r="G800" i="1"/>
  <c r="L155" i="2"/>
  <c r="L152" i="2"/>
  <c r="L149" i="2"/>
  <c r="L146" i="2"/>
  <c r="L143" i="2"/>
  <c r="L140" i="2"/>
  <c r="L137" i="2"/>
  <c r="L134" i="2"/>
  <c r="L131" i="2"/>
  <c r="L128" i="2"/>
  <c r="L125" i="2"/>
  <c r="L122" i="2"/>
  <c r="L119" i="2"/>
  <c r="L116" i="2"/>
  <c r="L113" i="2"/>
  <c r="L110" i="2"/>
  <c r="L107" i="2"/>
  <c r="L104" i="2"/>
  <c r="L101" i="2"/>
  <c r="L98" i="2"/>
  <c r="L95" i="2"/>
  <c r="L92" i="2"/>
  <c r="L89" i="2"/>
  <c r="L86" i="2"/>
  <c r="L83" i="2"/>
  <c r="L80" i="2"/>
  <c r="L77" i="2"/>
  <c r="L74" i="2"/>
  <c r="L71" i="2"/>
  <c r="L68" i="2"/>
  <c r="L65" i="2"/>
  <c r="L62" i="2"/>
  <c r="L59" i="2"/>
  <c r="L56" i="2"/>
  <c r="L53" i="2"/>
  <c r="L50" i="2"/>
  <c r="L47" i="2"/>
  <c r="L44" i="2"/>
  <c r="L41" i="2"/>
  <c r="L38" i="2"/>
  <c r="L35" i="2"/>
  <c r="L32" i="2"/>
  <c r="L29" i="2"/>
  <c r="L26" i="2"/>
  <c r="L23" i="2"/>
  <c r="L20" i="2"/>
  <c r="L17" i="2"/>
  <c r="L14" i="2"/>
  <c r="L11" i="2"/>
  <c r="L8" i="2"/>
  <c r="L5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157" i="2"/>
  <c r="F798" i="1"/>
  <c r="G798" i="1" s="1"/>
  <c r="F795" i="1"/>
  <c r="F792" i="1"/>
  <c r="G792" i="1" s="1"/>
  <c r="F789" i="1"/>
  <c r="F786" i="1"/>
  <c r="F783" i="1"/>
  <c r="G783" i="1" s="1"/>
  <c r="F780" i="1"/>
  <c r="F777" i="1"/>
  <c r="G777" i="1" s="1"/>
  <c r="F774" i="1"/>
  <c r="F771" i="1"/>
  <c r="F768" i="1"/>
  <c r="F765" i="1"/>
  <c r="F762" i="1"/>
  <c r="G762" i="1" s="1"/>
  <c r="F759" i="1"/>
  <c r="F756" i="1"/>
  <c r="G756" i="1" s="1"/>
  <c r="F753" i="1"/>
  <c r="F750" i="1"/>
  <c r="F747" i="1"/>
  <c r="F744" i="1"/>
  <c r="F741" i="1"/>
  <c r="G741" i="1" s="1"/>
  <c r="F738" i="1"/>
  <c r="F735" i="1"/>
  <c r="F732" i="1"/>
  <c r="F729" i="1"/>
  <c r="F726" i="1"/>
  <c r="G726" i="1" s="1"/>
  <c r="F723" i="1"/>
  <c r="F720" i="1"/>
  <c r="G720" i="1" s="1"/>
  <c r="F717" i="1"/>
  <c r="F714" i="1"/>
  <c r="F711" i="1"/>
  <c r="F708" i="1"/>
  <c r="F705" i="1"/>
  <c r="G705" i="1" s="1"/>
  <c r="F702" i="1"/>
  <c r="F699" i="1"/>
  <c r="F696" i="1"/>
  <c r="G696" i="1" s="1"/>
  <c r="F693" i="1"/>
  <c r="F690" i="1"/>
  <c r="G690" i="1" s="1"/>
  <c r="F687" i="1"/>
  <c r="F684" i="1"/>
  <c r="G684" i="1" s="1"/>
  <c r="F681" i="1"/>
  <c r="F678" i="1"/>
  <c r="F675" i="1"/>
  <c r="F672" i="1"/>
  <c r="F669" i="1"/>
  <c r="G669" i="1" s="1"/>
  <c r="F666" i="1"/>
  <c r="F663" i="1"/>
  <c r="F660" i="1"/>
  <c r="G660" i="1" s="1"/>
  <c r="F657" i="1"/>
  <c r="F654" i="1"/>
  <c r="G654" i="1" s="1"/>
  <c r="F651" i="1"/>
  <c r="F648" i="1"/>
  <c r="G648" i="1" s="1"/>
  <c r="F645" i="1"/>
  <c r="F642" i="1"/>
  <c r="F639" i="1"/>
  <c r="F636" i="1"/>
  <c r="F633" i="1"/>
  <c r="F630" i="1"/>
  <c r="F627" i="1"/>
  <c r="F624" i="1"/>
  <c r="F621" i="1"/>
  <c r="F618" i="1"/>
  <c r="F615" i="1"/>
  <c r="F612" i="1"/>
  <c r="F609" i="1"/>
  <c r="F606" i="1"/>
  <c r="F603" i="1"/>
  <c r="F600" i="1"/>
  <c r="F597" i="1"/>
  <c r="F594" i="1"/>
  <c r="F591" i="1"/>
  <c r="F588" i="1"/>
  <c r="F585" i="1"/>
  <c r="F582" i="1"/>
  <c r="F579" i="1"/>
  <c r="F576" i="1"/>
  <c r="F573" i="1"/>
  <c r="F570" i="1"/>
  <c r="F567" i="1"/>
  <c r="F564" i="1"/>
  <c r="F561" i="1"/>
  <c r="F558" i="1"/>
  <c r="F555" i="1"/>
  <c r="F552" i="1"/>
  <c r="F549" i="1"/>
  <c r="F546" i="1"/>
  <c r="F543" i="1"/>
  <c r="F540" i="1"/>
  <c r="F537" i="1"/>
  <c r="F534" i="1"/>
  <c r="F531" i="1"/>
  <c r="F528" i="1"/>
  <c r="F525" i="1"/>
  <c r="F522" i="1"/>
  <c r="F519" i="1"/>
  <c r="F516" i="1"/>
  <c r="F513" i="1"/>
  <c r="F510" i="1"/>
  <c r="F507" i="1"/>
  <c r="F504" i="1"/>
  <c r="F501" i="1"/>
  <c r="F498" i="1"/>
  <c r="F495" i="1"/>
  <c r="F492" i="1"/>
  <c r="F489" i="1"/>
  <c r="F486" i="1"/>
  <c r="F483" i="1"/>
  <c r="F480" i="1"/>
  <c r="F477" i="1"/>
  <c r="F474" i="1"/>
  <c r="F471" i="1"/>
  <c r="F468" i="1"/>
  <c r="F465" i="1"/>
  <c r="F462" i="1"/>
  <c r="F459" i="1"/>
  <c r="F456" i="1"/>
  <c r="F453" i="1"/>
  <c r="F450" i="1"/>
  <c r="F447" i="1"/>
  <c r="F444" i="1"/>
  <c r="F441" i="1"/>
  <c r="F438" i="1"/>
  <c r="F435" i="1"/>
  <c r="F432" i="1"/>
  <c r="F429" i="1"/>
  <c r="F426" i="1"/>
  <c r="F423" i="1"/>
  <c r="F420" i="1"/>
  <c r="F417" i="1"/>
  <c r="F414" i="1"/>
  <c r="F411" i="1"/>
  <c r="F408" i="1"/>
  <c r="F405" i="1"/>
  <c r="F402" i="1"/>
  <c r="F399" i="1"/>
  <c r="F396" i="1"/>
  <c r="F393" i="1"/>
  <c r="F390" i="1"/>
  <c r="F387" i="1"/>
  <c r="F384" i="1"/>
  <c r="F381" i="1"/>
  <c r="F378" i="1"/>
  <c r="F375" i="1"/>
  <c r="F372" i="1"/>
  <c r="F369" i="1"/>
  <c r="F366" i="1"/>
  <c r="F363" i="1"/>
  <c r="F360" i="1"/>
  <c r="F357" i="1"/>
  <c r="F354" i="1"/>
  <c r="F351" i="1"/>
  <c r="F348" i="1"/>
  <c r="F345" i="1"/>
  <c r="F342" i="1"/>
  <c r="F339" i="1"/>
  <c r="F336" i="1"/>
  <c r="F333" i="1"/>
  <c r="F330" i="1"/>
  <c r="F327" i="1"/>
  <c r="F324" i="1"/>
  <c r="F321" i="1"/>
  <c r="F318" i="1"/>
  <c r="F315" i="1"/>
  <c r="F312" i="1"/>
  <c r="F309" i="1"/>
  <c r="F306" i="1"/>
  <c r="F303" i="1"/>
  <c r="F300" i="1"/>
  <c r="F297" i="1"/>
  <c r="F294" i="1"/>
  <c r="F291" i="1"/>
  <c r="F288" i="1"/>
  <c r="F285" i="1"/>
  <c r="F282" i="1"/>
  <c r="F279" i="1"/>
  <c r="F276" i="1"/>
  <c r="F273" i="1"/>
  <c r="F270" i="1"/>
  <c r="F267" i="1"/>
  <c r="F264" i="1"/>
  <c r="F261" i="1"/>
  <c r="F258" i="1"/>
  <c r="F255" i="1"/>
  <c r="F252" i="1"/>
  <c r="F249" i="1"/>
  <c r="F246" i="1"/>
  <c r="F243" i="1"/>
  <c r="F240" i="1"/>
  <c r="F237" i="1"/>
  <c r="F234" i="1"/>
  <c r="F231" i="1"/>
  <c r="F228" i="1"/>
  <c r="F225" i="1"/>
  <c r="F222" i="1"/>
  <c r="F219" i="1"/>
  <c r="F216" i="1"/>
  <c r="F213" i="1"/>
  <c r="F210" i="1"/>
  <c r="F207" i="1"/>
  <c r="F204" i="1"/>
  <c r="F201" i="1"/>
  <c r="F198" i="1"/>
  <c r="F195" i="1"/>
  <c r="F192" i="1"/>
  <c r="F189" i="1"/>
  <c r="F186" i="1"/>
  <c r="F183" i="1"/>
  <c r="F180" i="1"/>
  <c r="F177" i="1"/>
  <c r="F174" i="1"/>
  <c r="F171" i="1"/>
  <c r="F168" i="1"/>
  <c r="F165" i="1"/>
  <c r="F162" i="1"/>
  <c r="F159" i="1"/>
  <c r="F156" i="1"/>
  <c r="F153" i="1"/>
  <c r="F150" i="1"/>
  <c r="F147" i="1"/>
  <c r="F144" i="1"/>
  <c r="F141" i="1"/>
  <c r="F138" i="1"/>
  <c r="F135" i="1"/>
  <c r="F132" i="1"/>
  <c r="F129" i="1"/>
  <c r="F126" i="1"/>
  <c r="F123" i="1"/>
  <c r="F120" i="1"/>
  <c r="F117" i="1"/>
  <c r="F114" i="1"/>
  <c r="F111" i="1"/>
  <c r="F108" i="1"/>
  <c r="F105" i="1"/>
  <c r="F102" i="1"/>
  <c r="F99" i="1"/>
  <c r="F96" i="1"/>
  <c r="F93" i="1"/>
  <c r="F90" i="1"/>
  <c r="F87" i="1"/>
  <c r="F84" i="1"/>
  <c r="F81" i="1"/>
  <c r="F78" i="1"/>
  <c r="F75" i="1"/>
  <c r="F72" i="1"/>
  <c r="F69" i="1"/>
  <c r="F66" i="1"/>
  <c r="F63" i="1"/>
  <c r="F60" i="1"/>
  <c r="F57" i="1"/>
  <c r="F54" i="1"/>
  <c r="F51" i="1"/>
  <c r="F48" i="1"/>
  <c r="F45" i="1"/>
  <c r="F42" i="1"/>
  <c r="F39" i="1"/>
  <c r="F36" i="1"/>
  <c r="F33" i="1"/>
  <c r="F30" i="1"/>
  <c r="F27" i="1"/>
  <c r="F24" i="1"/>
  <c r="F21" i="1"/>
  <c r="F18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G651" i="1" l="1"/>
  <c r="G672" i="1"/>
  <c r="G708" i="1"/>
  <c r="G744" i="1"/>
  <c r="G780" i="1"/>
  <c r="G675" i="1"/>
  <c r="G711" i="1"/>
  <c r="G747" i="1"/>
  <c r="G678" i="1"/>
  <c r="G714" i="1"/>
  <c r="G750" i="1"/>
  <c r="G786" i="1"/>
  <c r="G663" i="1"/>
  <c r="G699" i="1"/>
  <c r="G735" i="1"/>
  <c r="G771" i="1"/>
  <c r="G729" i="1"/>
  <c r="G666" i="1"/>
  <c r="G702" i="1"/>
  <c r="G738" i="1"/>
  <c r="G774" i="1"/>
  <c r="G693" i="1"/>
  <c r="G765" i="1"/>
  <c r="G732" i="1"/>
  <c r="G645" i="1"/>
  <c r="G681" i="1"/>
  <c r="G717" i="1"/>
  <c r="G753" i="1"/>
  <c r="G789" i="1"/>
  <c r="G768" i="1"/>
  <c r="G657" i="1"/>
  <c r="G687" i="1"/>
  <c r="G723" i="1"/>
  <c r="G759" i="1"/>
  <c r="G795" i="1"/>
</calcChain>
</file>

<file path=xl/sharedStrings.xml><?xml version="1.0" encoding="utf-8"?>
<sst xmlns="http://schemas.openxmlformats.org/spreadsheetml/2006/main" count="2189" uniqueCount="1642">
  <si>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</si>
  <si>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</si>
  <si>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</si>
  <si>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</si>
  <si>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</si>
  <si>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</si>
  <si>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FEDFUNDS</t>
  </si>
  <si>
    <t>Effective Federal Funds Rate, Percent, Monthly, Not Seasonally Adjusted</t>
  </si>
  <si>
    <t>Frequency: Monthly</t>
  </si>
  <si>
    <t>observation_date</t>
  </si>
  <si>
    <t>RR</t>
  </si>
  <si>
    <t>MM</t>
  </si>
  <si>
    <t>QQ</t>
  </si>
  <si>
    <t>4Q</t>
  </si>
  <si>
    <t>1Q</t>
  </si>
  <si>
    <t>2Q</t>
  </si>
  <si>
    <t>3Q</t>
  </si>
  <si>
    <t>QQ intret</t>
  </si>
  <si>
    <t>194.94</t>
  </si>
  <si>
    <t>201.90</t>
  </si>
  <si>
    <t>193.00</t>
  </si>
  <si>
    <t>-</t>
  </si>
  <si>
    <t>1.04%</t>
  </si>
  <si>
    <t>188.80</t>
  </si>
  <si>
    <t>196.28</t>
  </si>
  <si>
    <t>187.95</t>
  </si>
  <si>
    <t>221.08K</t>
  </si>
  <si>
    <t>3.64%</t>
  </si>
  <si>
    <t>180.74</t>
  </si>
  <si>
    <t>189.36</t>
  </si>
  <si>
    <t>180.31</t>
  </si>
  <si>
    <t>265.75K</t>
  </si>
  <si>
    <t>4.24%</t>
  </si>
  <si>
    <t>184.68</t>
  </si>
  <si>
    <t>185.58</t>
  </si>
  <si>
    <t>180.82</t>
  </si>
  <si>
    <t>291.66K</t>
  </si>
  <si>
    <t>-2.32%</t>
  </si>
  <si>
    <t>186.42</t>
  </si>
  <si>
    <t>186.70</t>
  </si>
  <si>
    <t>183.59</t>
  </si>
  <si>
    <t>301.49K</t>
  </si>
  <si>
    <t>-0.59%</t>
  </si>
  <si>
    <t>190.50</t>
  </si>
  <si>
    <t>192.30</t>
  </si>
  <si>
    <t>184.73</t>
  </si>
  <si>
    <t>250.73K</t>
  </si>
  <si>
    <t>-2.10%</t>
  </si>
  <si>
    <t>191.47</t>
  </si>
  <si>
    <t>192.69</t>
  </si>
  <si>
    <t>184.38</t>
  </si>
  <si>
    <t>192.25K</t>
  </si>
  <si>
    <t>-0.31%</t>
  </si>
  <si>
    <t>182.81</t>
  </si>
  <si>
    <t>191.06</t>
  </si>
  <si>
    <t>182.48</t>
  </si>
  <si>
    <t>166.34K</t>
  </si>
  <si>
    <t>5.20%</t>
  </si>
  <si>
    <t>177.81</t>
  </si>
  <si>
    <t>182.03</t>
  </si>
  <si>
    <t>177.63</t>
  </si>
  <si>
    <t>122.08K</t>
  </si>
  <si>
    <t>2.28%</t>
  </si>
  <si>
    <t>179.00</t>
  </si>
  <si>
    <t>180.13</t>
  </si>
  <si>
    <t>176.00</t>
  </si>
  <si>
    <t>305.96K</t>
  </si>
  <si>
    <t>-0.50%</t>
  </si>
  <si>
    <t>175.00</t>
  </si>
  <si>
    <t>178.78</t>
  </si>
  <si>
    <t>174.49</t>
  </si>
  <si>
    <t>163.32K</t>
  </si>
  <si>
    <t>1.90%</t>
  </si>
  <si>
    <t>175.07</t>
  </si>
  <si>
    <t>176.10</t>
  </si>
  <si>
    <t>171.79</t>
  </si>
  <si>
    <t>253.20K</t>
  </si>
  <si>
    <t>-0.28%</t>
  </si>
  <si>
    <t>169.01</t>
  </si>
  <si>
    <t>176.34</t>
  </si>
  <si>
    <t>168.16</t>
  </si>
  <si>
    <t>165.53K</t>
  </si>
  <si>
    <t>4.04%</t>
  </si>
  <si>
    <t>168.73</t>
  </si>
  <si>
    <t>171.18</t>
  </si>
  <si>
    <t>167.53</t>
  </si>
  <si>
    <t>129.46K</t>
  </si>
  <si>
    <t>0.39%</t>
  </si>
  <si>
    <t>167.28</t>
  </si>
  <si>
    <t>170.00</t>
  </si>
  <si>
    <t>165.66</t>
  </si>
  <si>
    <t>218.97K</t>
  </si>
  <si>
    <t>1.03%</t>
  </si>
  <si>
    <t>163.91</t>
  </si>
  <si>
    <t>167.31</t>
  </si>
  <si>
    <t>163.90</t>
  </si>
  <si>
    <t>213.65K</t>
  </si>
  <si>
    <t>0.98%</t>
  </si>
  <si>
    <t>164.28</t>
  </si>
  <si>
    <t>166.26</t>
  </si>
  <si>
    <t>161.80</t>
  </si>
  <si>
    <t>511.60K</t>
  </si>
  <si>
    <t>-0.12%</t>
  </si>
  <si>
    <t>161.35</t>
  </si>
  <si>
    <t>165.24</t>
  </si>
  <si>
    <t>160.07</t>
  </si>
  <si>
    <t>74.30K</t>
  </si>
  <si>
    <t>2.29%</t>
  </si>
  <si>
    <t>163.55</t>
  </si>
  <si>
    <t>164.04</t>
  </si>
  <si>
    <t>158.00</t>
  </si>
  <si>
    <t>56.72K</t>
  </si>
  <si>
    <t>-1.41%</t>
  </si>
  <si>
    <t>160.37</t>
  </si>
  <si>
    <t>167.72</t>
  </si>
  <si>
    <t>160.10</t>
  </si>
  <si>
    <t>132.30K</t>
  </si>
  <si>
    <t>1.96%</t>
  </si>
  <si>
    <t>162.46</t>
  </si>
  <si>
    <t>162.89</t>
  </si>
  <si>
    <t>159.84</t>
  </si>
  <si>
    <t>78.83K</t>
  </si>
  <si>
    <t>-0.81%</t>
  </si>
  <si>
    <t>160.90</t>
  </si>
  <si>
    <t>163.62</t>
  </si>
  <si>
    <t>157.58</t>
  </si>
  <si>
    <t>136.34K</t>
  </si>
  <si>
    <t>0.06%</t>
  </si>
  <si>
    <t>161.62</t>
  </si>
  <si>
    <t>156.85</t>
  </si>
  <si>
    <t>163.19</t>
  </si>
  <si>
    <t>155.83</t>
  </si>
  <si>
    <t>161.60K</t>
  </si>
  <si>
    <t>3.44%</t>
  </si>
  <si>
    <t>156.25</t>
  </si>
  <si>
    <t>155.40</t>
  </si>
  <si>
    <t>152.70</t>
  </si>
  <si>
    <t>84.34K</t>
  </si>
  <si>
    <t>0.48%</t>
  </si>
  <si>
    <t>154.91</t>
  </si>
  <si>
    <t>155.66</t>
  </si>
  <si>
    <t>151.91</t>
  </si>
  <si>
    <t>36.99K</t>
  </si>
  <si>
    <t>0.71%</t>
  </si>
  <si>
    <t>153.35</t>
  </si>
  <si>
    <t>154.59</t>
  </si>
  <si>
    <t>150.20</t>
  </si>
  <si>
    <t>50.71K</t>
  </si>
  <si>
    <t>0.90%</t>
  </si>
  <si>
    <t>162.10</t>
  </si>
  <si>
    <t>152.85</t>
  </si>
  <si>
    <t>49.59K</t>
  </si>
  <si>
    <t>-5.61%</t>
  </si>
  <si>
    <t>162.12</t>
  </si>
  <si>
    <t>163.42</t>
  </si>
  <si>
    <t>166.10</t>
  </si>
  <si>
    <t>72.89K</t>
  </si>
  <si>
    <t>-0.80%</t>
  </si>
  <si>
    <t>168.78</t>
  </si>
  <si>
    <t>171.14</t>
  </si>
  <si>
    <t>45.15K</t>
  </si>
  <si>
    <t>-3.46%</t>
  </si>
  <si>
    <t>167.33</t>
  </si>
  <si>
    <t>169.57</t>
  </si>
  <si>
    <t>165.88</t>
  </si>
  <si>
    <t>22.33K</t>
  </si>
  <si>
    <t>1.30%</t>
  </si>
  <si>
    <t>168.33</t>
  </si>
  <si>
    <t>168.69</t>
  </si>
  <si>
    <t>165.37</t>
  </si>
  <si>
    <t>44.98K</t>
  </si>
  <si>
    <t>-0.76%</t>
  </si>
  <si>
    <t>166.80</t>
  </si>
  <si>
    <t>169.83</t>
  </si>
  <si>
    <t>166.11</t>
  </si>
  <si>
    <t>31.65K</t>
  </si>
  <si>
    <t>0.69%</t>
  </si>
  <si>
    <t>167.23</t>
  </si>
  <si>
    <t>172.16</t>
  </si>
  <si>
    <t>172.97</t>
  </si>
  <si>
    <t>29.96K</t>
  </si>
  <si>
    <t>-3.05%</t>
  </si>
  <si>
    <t>175.66</t>
  </si>
  <si>
    <t>178.33</t>
  </si>
  <si>
    <t>172.30</t>
  </si>
  <si>
    <t>67.82K</t>
  </si>
  <si>
    <t>-1.84%</t>
  </si>
  <si>
    <t>180.75</t>
  </si>
  <si>
    <t>181.29</t>
  </si>
  <si>
    <t>174.79</t>
  </si>
  <si>
    <t>33.64K</t>
  </si>
  <si>
    <t>-3.02%</t>
  </si>
  <si>
    <t>183.29</t>
  </si>
  <si>
    <t>186.62</t>
  </si>
  <si>
    <t>180.42</t>
  </si>
  <si>
    <t>48.18K</t>
  </si>
  <si>
    <t>-0.89%</t>
  </si>
  <si>
    <t>184.55</t>
  </si>
  <si>
    <t>184.66</t>
  </si>
  <si>
    <t>179.58</t>
  </si>
  <si>
    <t>29.60K</t>
  </si>
  <si>
    <t>-0.86%</t>
  </si>
  <si>
    <t>179.70</t>
  </si>
  <si>
    <t>185.60</t>
  </si>
  <si>
    <t>179.40</t>
  </si>
  <si>
    <t>32.00K</t>
  </si>
  <si>
    <t>2.49%</t>
  </si>
  <si>
    <t>184.42</t>
  </si>
  <si>
    <t>185.93</t>
  </si>
  <si>
    <t>179.42</t>
  </si>
  <si>
    <t>68.77K</t>
  </si>
  <si>
    <t>-1.87%</t>
  </si>
  <si>
    <t>182.54</t>
  </si>
  <si>
    <t>184.92</t>
  </si>
  <si>
    <t>180.04</t>
  </si>
  <si>
    <t>61.28K</t>
  </si>
  <si>
    <t>-0.08%</t>
  </si>
  <si>
    <t>116.54K</t>
  </si>
  <si>
    <t>-1.45%</t>
  </si>
  <si>
    <t>185.22</t>
  </si>
  <si>
    <t>189.14</t>
  </si>
  <si>
    <t>183.10</t>
  </si>
  <si>
    <t>47.66K</t>
  </si>
  <si>
    <t>0.89%</t>
  </si>
  <si>
    <t>185.64</t>
  </si>
  <si>
    <t>186.46</t>
  </si>
  <si>
    <t>182.42</t>
  </si>
  <si>
    <t>41.08K</t>
  </si>
  <si>
    <t>-0.66%</t>
  </si>
  <si>
    <t>186.80</t>
  </si>
  <si>
    <t>188.36</t>
  </si>
  <si>
    <t>182.64</t>
  </si>
  <si>
    <t>81.40K</t>
  </si>
  <si>
    <t>-0.56%</t>
  </si>
  <si>
    <t>188.70</t>
  </si>
  <si>
    <t>190.72</t>
  </si>
  <si>
    <t>186.16</t>
  </si>
  <si>
    <t>141.14K</t>
  </si>
  <si>
    <t>-0.51%</t>
  </si>
  <si>
    <t>181.81</t>
  </si>
  <si>
    <t>190.04</t>
  </si>
  <si>
    <t>179.24</t>
  </si>
  <si>
    <t>120.96K</t>
  </si>
  <si>
    <t>3.45%</t>
  </si>
  <si>
    <t>178.48</t>
  </si>
  <si>
    <t>181.78</t>
  </si>
  <si>
    <t>176.40</t>
  </si>
  <si>
    <t>90.00K</t>
  </si>
  <si>
    <t>1.75%</t>
  </si>
  <si>
    <t>178.38</t>
  </si>
  <si>
    <t>179.76</t>
  </si>
  <si>
    <t>182.62</t>
  </si>
  <si>
    <t>132.94K</t>
  </si>
  <si>
    <t>188.54</t>
  </si>
  <si>
    <t>178.76</t>
  </si>
  <si>
    <t>124.57K</t>
  </si>
  <si>
    <t>-4.73%</t>
  </si>
  <si>
    <t>186.22</t>
  </si>
  <si>
    <t>188.44</t>
  </si>
  <si>
    <t>180.71</t>
  </si>
  <si>
    <t>147.41K</t>
  </si>
  <si>
    <t>0.82%</t>
  </si>
  <si>
    <t>186.74</t>
  </si>
  <si>
    <t>179.65</t>
  </si>
  <si>
    <t>179.50</t>
  </si>
  <si>
    <t>122.99K</t>
  </si>
  <si>
    <t>4.62%</t>
  </si>
  <si>
    <t>185.39</t>
  </si>
  <si>
    <t>186.33</t>
  </si>
  <si>
    <t>177.79</t>
  </si>
  <si>
    <t>74.56K</t>
  </si>
  <si>
    <t>-3.97%</t>
  </si>
  <si>
    <t>185.87</t>
  </si>
  <si>
    <t>180.40</t>
  </si>
  <si>
    <t>180.09</t>
  </si>
  <si>
    <t>122.61K</t>
  </si>
  <si>
    <t>3.06%</t>
  </si>
  <si>
    <t>179.74</t>
  </si>
  <si>
    <t>182.86</t>
  </si>
  <si>
    <t>85.03K</t>
  </si>
  <si>
    <t>0.55%</t>
  </si>
  <si>
    <t>179.36</t>
  </si>
  <si>
    <t>175.11</t>
  </si>
  <si>
    <t>173.36</t>
  </si>
  <si>
    <t>125.78K</t>
  </si>
  <si>
    <t>1.64%</t>
  </si>
  <si>
    <t>179.56</t>
  </si>
  <si>
    <t>180.63</t>
  </si>
  <si>
    <t>172.31</t>
  </si>
  <si>
    <t>150.97K</t>
  </si>
  <si>
    <t>-0.99%</t>
  </si>
  <si>
    <t>174.74</t>
  </si>
  <si>
    <t>179.61</t>
  </si>
  <si>
    <t>173.14</t>
  </si>
  <si>
    <t>104.93K</t>
  </si>
  <si>
    <t>2.08%</t>
  </si>
  <si>
    <t>180.28</t>
  </si>
  <si>
    <t>180.90</t>
  </si>
  <si>
    <t>169.54</t>
  </si>
  <si>
    <t>55.22K</t>
  </si>
  <si>
    <t>-3.01%</t>
  </si>
  <si>
    <t>181.04</t>
  </si>
  <si>
    <t>170.86</t>
  </si>
  <si>
    <t>130.78K</t>
  </si>
  <si>
    <t>2.02%</t>
  </si>
  <si>
    <t>187.75</t>
  </si>
  <si>
    <t>191.16</t>
  </si>
  <si>
    <t>179.16K</t>
  </si>
  <si>
    <t>-5.90%</t>
  </si>
  <si>
    <t>179.04</t>
  </si>
  <si>
    <t>188.81</t>
  </si>
  <si>
    <t>177.04</t>
  </si>
  <si>
    <t>76.60K</t>
  </si>
  <si>
    <t>5.42%</t>
  </si>
  <si>
    <t>180.34</t>
  </si>
  <si>
    <t>180.72</t>
  </si>
  <si>
    <t>173.21</t>
  </si>
  <si>
    <t>171.53K</t>
  </si>
  <si>
    <t>-1.78%</t>
  </si>
  <si>
    <t>162.77</t>
  </si>
  <si>
    <t>162.50</t>
  </si>
  <si>
    <t>139.31K</t>
  </si>
  <si>
    <t>12.18%</t>
  </si>
  <si>
    <t>158.05</t>
  </si>
  <si>
    <t>161.44</t>
  </si>
  <si>
    <t>156.95</t>
  </si>
  <si>
    <t>60.94K</t>
  </si>
  <si>
    <t>2.31%</t>
  </si>
  <si>
    <t>157.79</t>
  </si>
  <si>
    <t>155.41</t>
  </si>
  <si>
    <t>154.43</t>
  </si>
  <si>
    <t>80.00K</t>
  </si>
  <si>
    <t>2.07%</t>
  </si>
  <si>
    <t>153.70</t>
  </si>
  <si>
    <t>158.28</t>
  </si>
  <si>
    <t>153.58</t>
  </si>
  <si>
    <t>99.16K</t>
  </si>
  <si>
    <t>0.94%</t>
  </si>
  <si>
    <t>153.15</t>
  </si>
  <si>
    <t>148.72</t>
  </si>
  <si>
    <t>153.29</t>
  </si>
  <si>
    <t>147.20</t>
  </si>
  <si>
    <t>89.39K</t>
  </si>
  <si>
    <t>3.12%</t>
  </si>
  <si>
    <t>148.51</t>
  </si>
  <si>
    <t>143.28</t>
  </si>
  <si>
    <t>142.81</t>
  </si>
  <si>
    <t>68.76K</t>
  </si>
  <si>
    <t>3.74%</t>
  </si>
  <si>
    <t>140.17</t>
  </si>
  <si>
    <t>143.92</t>
  </si>
  <si>
    <t>139.27</t>
  </si>
  <si>
    <t>105.57K</t>
  </si>
  <si>
    <t>2.06%</t>
  </si>
  <si>
    <t>141.31</t>
  </si>
  <si>
    <t>141.34</t>
  </si>
  <si>
    <t>139.33</t>
  </si>
  <si>
    <t>67.50K</t>
  </si>
  <si>
    <t>-0.60%</t>
  </si>
  <si>
    <t>136.75</t>
  </si>
  <si>
    <t>141.99</t>
  </si>
  <si>
    <t>135.98</t>
  </si>
  <si>
    <t>80.31K</t>
  </si>
  <si>
    <t>3.59%</t>
  </si>
  <si>
    <t>137.22</t>
  </si>
  <si>
    <t>138.69</t>
  </si>
  <si>
    <t>135.79</t>
  </si>
  <si>
    <t>55.81K</t>
  </si>
  <si>
    <t>-0.88%</t>
  </si>
  <si>
    <t>139.58</t>
  </si>
  <si>
    <t>135.90</t>
  </si>
  <si>
    <t>74.05K</t>
  </si>
  <si>
    <t>-0.37%</t>
  </si>
  <si>
    <t>140.63</t>
  </si>
  <si>
    <t>141.30</t>
  </si>
  <si>
    <t>137.82</t>
  </si>
  <si>
    <t>48.10K</t>
  </si>
  <si>
    <t>-1.95%</t>
  </si>
  <si>
    <t>140.69</t>
  </si>
  <si>
    <t>133.83</t>
  </si>
  <si>
    <t>59.45K</t>
  </si>
  <si>
    <t>4.70%</t>
  </si>
  <si>
    <t>138.49</t>
  </si>
  <si>
    <t>138.55</t>
  </si>
  <si>
    <t>133.34</t>
  </si>
  <si>
    <t>77.46K</t>
  </si>
  <si>
    <t>-2.97%</t>
  </si>
  <si>
    <t>140.30</t>
  </si>
  <si>
    <t>141.67</t>
  </si>
  <si>
    <t>138.33</t>
  </si>
  <si>
    <t>63.83K</t>
  </si>
  <si>
    <t>-0.96%</t>
  </si>
  <si>
    <t>140.07</t>
  </si>
  <si>
    <t>140.74</t>
  </si>
  <si>
    <t>137.83</t>
  </si>
  <si>
    <t>70.01K</t>
  </si>
  <si>
    <t>-0.46%</t>
  </si>
  <si>
    <t>140.68</t>
  </si>
  <si>
    <t>141.50</t>
  </si>
  <si>
    <t>138.84</t>
  </si>
  <si>
    <t>131.71K</t>
  </si>
  <si>
    <t>-1.15%</t>
  </si>
  <si>
    <t>143.22</t>
  </si>
  <si>
    <t>143.23</t>
  </si>
  <si>
    <t>138.52</t>
  </si>
  <si>
    <t>106.97K</t>
  </si>
  <si>
    <t>0.20%</t>
  </si>
  <si>
    <t>141.83</t>
  </si>
  <si>
    <t>145.81</t>
  </si>
  <si>
    <t>147.64</t>
  </si>
  <si>
    <t>114.54K</t>
  </si>
  <si>
    <t>-3.08%</t>
  </si>
  <si>
    <t>150.32</t>
  </si>
  <si>
    <t>150.34</t>
  </si>
  <si>
    <t>143.73</t>
  </si>
  <si>
    <t>51.42K</t>
  </si>
  <si>
    <t>-2.82%</t>
  </si>
  <si>
    <t>153.41</t>
  </si>
  <si>
    <t>155.11</t>
  </si>
  <si>
    <t>150.01</t>
  </si>
  <si>
    <t>43.06K</t>
  </si>
  <si>
    <t>-1.67%</t>
  </si>
  <si>
    <t>156.31</t>
  </si>
  <si>
    <t>158.27</t>
  </si>
  <si>
    <t>17.96K</t>
  </si>
  <si>
    <t>-1.99%</t>
  </si>
  <si>
    <t>152.83</t>
  </si>
  <si>
    <t>157.34</t>
  </si>
  <si>
    <t>150.99</t>
  </si>
  <si>
    <t>21.83K</t>
  </si>
  <si>
    <t>2.54%</t>
  </si>
  <si>
    <t>144.66</t>
  </si>
  <si>
    <t>152.80</t>
  </si>
  <si>
    <t>143.93</t>
  </si>
  <si>
    <t>50.84K</t>
  </si>
  <si>
    <t>4.96%</t>
  </si>
  <si>
    <t>150.12</t>
  </si>
  <si>
    <t>152.34</t>
  </si>
  <si>
    <t>144.89</t>
  </si>
  <si>
    <t>114.23K</t>
  </si>
  <si>
    <t>-4.69%</t>
  </si>
  <si>
    <t>154.27</t>
  </si>
  <si>
    <t>156.61</t>
  </si>
  <si>
    <t>149.61</t>
  </si>
  <si>
    <t>44.05K</t>
  </si>
  <si>
    <t>-1.91%</t>
  </si>
  <si>
    <t>154.18</t>
  </si>
  <si>
    <t>159.67</t>
  </si>
  <si>
    <t>153.75</t>
  </si>
  <si>
    <t>133.77K</t>
  </si>
  <si>
    <t>156.70</t>
  </si>
  <si>
    <t>157.45</t>
  </si>
  <si>
    <t>151.73</t>
  </si>
  <si>
    <t>89.35K</t>
  </si>
  <si>
    <t>161.00</t>
  </si>
  <si>
    <t>151.00</t>
  </si>
  <si>
    <t>298.62K</t>
  </si>
  <si>
    <t>-1.81%</t>
  </si>
  <si>
    <t>165.03</t>
  </si>
  <si>
    <t>159.13</t>
  </si>
  <si>
    <t>84.35K</t>
  </si>
  <si>
    <t>-2.65%</t>
  </si>
  <si>
    <t>159.19</t>
  </si>
  <si>
    <t>169.00</t>
  </si>
  <si>
    <t>158.79</t>
  </si>
  <si>
    <t>175.64K</t>
  </si>
  <si>
    <t>4.25%</t>
  </si>
  <si>
    <t>163.04</t>
  </si>
  <si>
    <t>165.01</t>
  </si>
  <si>
    <t>157.20</t>
  </si>
  <si>
    <t>195.03K</t>
  </si>
  <si>
    <t>-2.94%</t>
  </si>
  <si>
    <t>163.20</t>
  </si>
  <si>
    <t>147.77</t>
  </si>
  <si>
    <t>116.31K</t>
  </si>
  <si>
    <t>10.20%</t>
  </si>
  <si>
    <t>145.56</t>
  </si>
  <si>
    <t>151.19</t>
  </si>
  <si>
    <t>145.41</t>
  </si>
  <si>
    <t>115.41K</t>
  </si>
  <si>
    <t>1.84%</t>
  </si>
  <si>
    <t>146.68</t>
  </si>
  <si>
    <t>149.86</t>
  </si>
  <si>
    <t>143.54</t>
  </si>
  <si>
    <t>78.13K</t>
  </si>
  <si>
    <t>-0.97%</t>
  </si>
  <si>
    <t>151.44</t>
  </si>
  <si>
    <t>145.48</t>
  </si>
  <si>
    <t>40.84K</t>
  </si>
  <si>
    <t>151.98</t>
  </si>
  <si>
    <t>155.60</t>
  </si>
  <si>
    <t>148.40</t>
  </si>
  <si>
    <t>181.98K</t>
  </si>
  <si>
    <t>0.03%</t>
  </si>
  <si>
    <t>143.41</t>
  </si>
  <si>
    <t>152.09</t>
  </si>
  <si>
    <t>142.66</t>
  </si>
  <si>
    <t>50.38K</t>
  </si>
  <si>
    <t>5.51%</t>
  </si>
  <si>
    <t>140.50</t>
  </si>
  <si>
    <t>147.28</t>
  </si>
  <si>
    <t>138.85</t>
  </si>
  <si>
    <t>367.04K</t>
  </si>
  <si>
    <t>4.64%</t>
  </si>
  <si>
    <t>147.50</t>
  </si>
  <si>
    <t>150.79</t>
  </si>
  <si>
    <t>132.48</t>
  </si>
  <si>
    <t>196.50K</t>
  </si>
  <si>
    <t>-5.82%</t>
  </si>
  <si>
    <t>134.70</t>
  </si>
  <si>
    <t>147.81</t>
  </si>
  <si>
    <t>221.64K</t>
  </si>
  <si>
    <t>8.80%</t>
  </si>
  <si>
    <t>127.30</t>
  </si>
  <si>
    <t>135.81</t>
  </si>
  <si>
    <t>41.95K</t>
  </si>
  <si>
    <t>5.08%</t>
  </si>
  <si>
    <t>122.42</t>
  </si>
  <si>
    <t>131.16</t>
  </si>
  <si>
    <t>122.32</t>
  </si>
  <si>
    <t>8.98K</t>
  </si>
  <si>
    <t>3.83%</t>
  </si>
  <si>
    <t>124.34</t>
  </si>
  <si>
    <t>128.32</t>
  </si>
  <si>
    <t>122.52</t>
  </si>
  <si>
    <t>42.38K</t>
  </si>
  <si>
    <t>124.38</t>
  </si>
  <si>
    <t>117.84</t>
  </si>
  <si>
    <t>127.18</t>
  </si>
  <si>
    <t>117.34</t>
  </si>
  <si>
    <t>22.80K</t>
  </si>
  <si>
    <t>5.77%</t>
  </si>
  <si>
    <t>117.60</t>
  </si>
  <si>
    <t>122.83</t>
  </si>
  <si>
    <t>123.33</t>
  </si>
  <si>
    <t>26.68K</t>
  </si>
  <si>
    <t>-4.26%</t>
  </si>
  <si>
    <t>125.10</t>
  </si>
  <si>
    <t>127.43</t>
  </si>
  <si>
    <t>17.92K</t>
  </si>
  <si>
    <t>-2.69%</t>
  </si>
  <si>
    <t>127.06</t>
  </si>
  <si>
    <t>127.24</t>
  </si>
  <si>
    <t>46.92K</t>
  </si>
  <si>
    <t>-1.36%</t>
  </si>
  <si>
    <t>131.06</t>
  </si>
  <si>
    <t>135.75</t>
  </si>
  <si>
    <t>126.78</t>
  </si>
  <si>
    <t>14.94K</t>
  </si>
  <si>
    <t>-2.23%</t>
  </si>
  <si>
    <t>138.01</t>
  </si>
  <si>
    <t>129.30</t>
  </si>
  <si>
    <t>23.90K</t>
  </si>
  <si>
    <t>-6.02%</t>
  </si>
  <si>
    <t>130.60</t>
  </si>
  <si>
    <t>129.85</t>
  </si>
  <si>
    <t>103.95K</t>
  </si>
  <si>
    <t>6.04%</t>
  </si>
  <si>
    <t>135.25</t>
  </si>
  <si>
    <t>135.44</t>
  </si>
  <si>
    <t>130.34</t>
  </si>
  <si>
    <t>62.67K</t>
  </si>
  <si>
    <t>-3.20%</t>
  </si>
  <si>
    <t>144.65</t>
  </si>
  <si>
    <t>134.80</t>
  </si>
  <si>
    <t>115.98K</t>
  </si>
  <si>
    <t>-6.25%</t>
  </si>
  <si>
    <t>136.38</t>
  </si>
  <si>
    <t>146.31</t>
  </si>
  <si>
    <t>134.47</t>
  </si>
  <si>
    <t>117.78K</t>
  </si>
  <si>
    <t>5.95%</t>
  </si>
  <si>
    <t>144.60</t>
  </si>
  <si>
    <t>144.78</t>
  </si>
  <si>
    <t>135.48</t>
  </si>
  <si>
    <t>830.70K</t>
  </si>
  <si>
    <t>-4.82%</t>
  </si>
  <si>
    <t>142.50</t>
  </si>
  <si>
    <t>145.71</t>
  </si>
  <si>
    <t>138.77</t>
  </si>
  <si>
    <t>445.65K</t>
  </si>
  <si>
    <t>126.50</t>
  </si>
  <si>
    <t>143.00</t>
  </si>
  <si>
    <t>126.19</t>
  </si>
  <si>
    <t>428.29K</t>
  </si>
  <si>
    <t>11.57%</t>
  </si>
  <si>
    <t>123.83</t>
  </si>
  <si>
    <t>127.10</t>
  </si>
  <si>
    <t>122.15</t>
  </si>
  <si>
    <t>44.48K</t>
  </si>
  <si>
    <t>1.70%</t>
  </si>
  <si>
    <t>124.94</t>
  </si>
  <si>
    <t>126.28</t>
  </si>
  <si>
    <t>121.81</t>
  </si>
  <si>
    <t>176.72K</t>
  </si>
  <si>
    <t>-0.23%</t>
  </si>
  <si>
    <t>120.98</t>
  </si>
  <si>
    <t>125.06</t>
  </si>
  <si>
    <t>119.94</t>
  </si>
  <si>
    <t>144.19K</t>
  </si>
  <si>
    <t>2.21%</t>
  </si>
  <si>
    <t>121.04</t>
  </si>
  <si>
    <t>114.37</t>
  </si>
  <si>
    <t>113.69</t>
  </si>
  <si>
    <t>17.49K</t>
  </si>
  <si>
    <t>114.16</t>
  </si>
  <si>
    <t>118.06</t>
  </si>
  <si>
    <t>112.68</t>
  </si>
  <si>
    <t>46.37K</t>
  </si>
  <si>
    <t>0.50%</t>
  </si>
  <si>
    <t>113.67</t>
  </si>
  <si>
    <t>115.93</t>
  </si>
  <si>
    <t>111.70</t>
  </si>
  <si>
    <t>110.85K</t>
  </si>
  <si>
    <t>117.43</t>
  </si>
  <si>
    <t>119.10</t>
  </si>
  <si>
    <t>112.90</t>
  </si>
  <si>
    <t>7.53K</t>
  </si>
  <si>
    <t>-2.73%</t>
  </si>
  <si>
    <t>118.50</t>
  </si>
  <si>
    <t>119.59</t>
  </si>
  <si>
    <t>114.24</t>
  </si>
  <si>
    <t>32.65K</t>
  </si>
  <si>
    <t>-0.67%</t>
  </si>
  <si>
    <t>115.59</t>
  </si>
  <si>
    <t>119.68</t>
  </si>
  <si>
    <t>113.85</t>
  </si>
  <si>
    <t>18.23K</t>
  </si>
  <si>
    <t>0.14%</t>
  </si>
  <si>
    <t>118.51</t>
  </si>
  <si>
    <t>122.41</t>
  </si>
  <si>
    <t>115.58</t>
  </si>
  <si>
    <t>23.21K</t>
  </si>
  <si>
    <t>-0.41%</t>
  </si>
  <si>
    <t>116.92</t>
  </si>
  <si>
    <t>119.49</t>
  </si>
  <si>
    <t>114.78</t>
  </si>
  <si>
    <t>31.47K</t>
  </si>
  <si>
    <t>-0.63%</t>
  </si>
  <si>
    <t>128.35</t>
  </si>
  <si>
    <t>128.71</t>
  </si>
  <si>
    <t>119.24</t>
  </si>
  <si>
    <t>7.25K</t>
  </si>
  <si>
    <t>-7.91%</t>
  </si>
  <si>
    <t>129.52</t>
  </si>
  <si>
    <t>130.74</t>
  </si>
  <si>
    <t>137.50</t>
  </si>
  <si>
    <t>3.93K</t>
  </si>
  <si>
    <t>-1.43%</t>
  </si>
  <si>
    <t>138.25</t>
  </si>
  <si>
    <t>140.02</t>
  </si>
  <si>
    <t>130.62</t>
  </si>
  <si>
    <t>3.30K</t>
  </si>
  <si>
    <t>-3.82%</t>
  </si>
  <si>
    <t>137.35</t>
  </si>
  <si>
    <t>141.89</t>
  </si>
  <si>
    <t>132.30</t>
  </si>
  <si>
    <t>96.48K</t>
  </si>
  <si>
    <t>-0.33%</t>
  </si>
  <si>
    <t>131.31</t>
  </si>
  <si>
    <t>140.62</t>
  </si>
  <si>
    <t>129.82</t>
  </si>
  <si>
    <t>66.15K</t>
  </si>
  <si>
    <t>4.17%</t>
  </si>
  <si>
    <t>138.88</t>
  </si>
  <si>
    <t>140.70</t>
  </si>
  <si>
    <t>129.92</t>
  </si>
  <si>
    <t>33.95K</t>
  </si>
  <si>
    <t>-3.39%</t>
  </si>
  <si>
    <t>126.77</t>
  </si>
  <si>
    <t>136.67</t>
  </si>
  <si>
    <t>125.79</t>
  </si>
  <si>
    <t>18.05K</t>
  </si>
  <si>
    <t>10.16%</t>
  </si>
  <si>
    <t>119.16</t>
  </si>
  <si>
    <t>134.40</t>
  </si>
  <si>
    <t>125.05K</t>
  </si>
  <si>
    <t>6.87%</t>
  </si>
  <si>
    <t>117.45</t>
  </si>
  <si>
    <t>119.47</t>
  </si>
  <si>
    <t>111.62</t>
  </si>
  <si>
    <t>30.36K</t>
  </si>
  <si>
    <t>3.80%</t>
  </si>
  <si>
    <t>103.58</t>
  </si>
  <si>
    <t>112.08</t>
  </si>
  <si>
    <t>50.43K</t>
  </si>
  <si>
    <t>9.18%</t>
  </si>
  <si>
    <t>102.08</t>
  </si>
  <si>
    <t>103.44</t>
  </si>
  <si>
    <t>100.97</t>
  </si>
  <si>
    <t>7.80K</t>
  </si>
  <si>
    <t>0.28%</t>
  </si>
  <si>
    <t>102.42</t>
  </si>
  <si>
    <t>102.64</t>
  </si>
  <si>
    <t>101.61</t>
  </si>
  <si>
    <t>1.91K</t>
  </si>
  <si>
    <t>-0.02%</t>
  </si>
  <si>
    <t>101.82</t>
  </si>
  <si>
    <t>104.79</t>
  </si>
  <si>
    <t>104.98</t>
  </si>
  <si>
    <t>2.45K</t>
  </si>
  <si>
    <t>-1.89%</t>
  </si>
  <si>
    <t>107.62</t>
  </si>
  <si>
    <t>107.77</t>
  </si>
  <si>
    <t>102.45</t>
  </si>
  <si>
    <t>52.26K</t>
  </si>
  <si>
    <t>-3.88%</t>
  </si>
  <si>
    <t>108.27</t>
  </si>
  <si>
    <t>108.69</t>
  </si>
  <si>
    <t>107.28</t>
  </si>
  <si>
    <t>24.30K</t>
  </si>
  <si>
    <t>-1.39%</t>
  </si>
  <si>
    <t>110.55</t>
  </si>
  <si>
    <t>113.50</t>
  </si>
  <si>
    <t>109.44</t>
  </si>
  <si>
    <t>46.18K</t>
  </si>
  <si>
    <t>-1.58%</t>
  </si>
  <si>
    <t>109.43</t>
  </si>
  <si>
    <t>112.22</t>
  </si>
  <si>
    <t>17.11K</t>
  </si>
  <si>
    <t>108.87</t>
  </si>
  <si>
    <t>107.05</t>
  </si>
  <si>
    <t>-0.47%</t>
  </si>
  <si>
    <t>107.90</t>
  </si>
  <si>
    <t>105.99</t>
  </si>
  <si>
    <t>105.88</t>
  </si>
  <si>
    <t>11.61K</t>
  </si>
  <si>
    <t>-0.58%</t>
  </si>
  <si>
    <t>108.53</t>
  </si>
  <si>
    <t>108.00</t>
  </si>
  <si>
    <t>107.93</t>
  </si>
  <si>
    <t>0.58K</t>
  </si>
  <si>
    <t>111.82</t>
  </si>
  <si>
    <t>0.03K</t>
  </si>
  <si>
    <t>-0.79%</t>
  </si>
  <si>
    <t>110.38</t>
  </si>
  <si>
    <t>113.54</t>
  </si>
  <si>
    <t>109.13</t>
  </si>
  <si>
    <t>60.32K</t>
  </si>
  <si>
    <t>2.45%</t>
  </si>
  <si>
    <t>109.01</t>
  </si>
  <si>
    <t>106.88</t>
  </si>
  <si>
    <t>4.18K</t>
  </si>
  <si>
    <t>1.39%</t>
  </si>
  <si>
    <t>108.50</t>
  </si>
  <si>
    <t>109.42</t>
  </si>
  <si>
    <t>109.92</t>
  </si>
  <si>
    <t>3.67K</t>
  </si>
  <si>
    <t>-1.64%</t>
  </si>
  <si>
    <t>110.31</t>
  </si>
  <si>
    <t>110.39</t>
  </si>
  <si>
    <t>111.79</t>
  </si>
  <si>
    <t>17.61K</t>
  </si>
  <si>
    <t>0.21%</t>
  </si>
  <si>
    <t>110.08</t>
  </si>
  <si>
    <t>111.66</t>
  </si>
  <si>
    <t>112.00</t>
  </si>
  <si>
    <t>4.30K</t>
  </si>
  <si>
    <t>-3.71%</t>
  </si>
  <si>
    <t>Cena</t>
  </si>
  <si>
    <t>Delta</t>
  </si>
  <si>
    <t>101.250</t>
  </si>
  <si>
    <t>97.830</t>
  </si>
  <si>
    <t>102.042</t>
  </si>
  <si>
    <t>94.612</t>
  </si>
  <si>
    <t>3.23%</t>
  </si>
  <si>
    <t>98.081</t>
  </si>
  <si>
    <t>97.245</t>
  </si>
  <si>
    <t>99.815</t>
  </si>
  <si>
    <t>97.230</t>
  </si>
  <si>
    <t>352.62K</t>
  </si>
  <si>
    <t>97.213</t>
  </si>
  <si>
    <t>96.140</t>
  </si>
  <si>
    <t>98.005</t>
  </si>
  <si>
    <t>96.100</t>
  </si>
  <si>
    <t>276.75K</t>
  </si>
  <si>
    <t>1.20%</t>
  </si>
  <si>
    <t>96.058</t>
  </si>
  <si>
    <t>98.210</t>
  </si>
  <si>
    <t>98.320</t>
  </si>
  <si>
    <t>96.020</t>
  </si>
  <si>
    <t>279.73K</t>
  </si>
  <si>
    <t>-2.18%</t>
  </si>
  <si>
    <t>98.202</t>
  </si>
  <si>
    <t>97.110</t>
  </si>
  <si>
    <t>98.495</t>
  </si>
  <si>
    <t>96.960</t>
  </si>
  <si>
    <t>229.80K</t>
  </si>
  <si>
    <t>1.08%</t>
  </si>
  <si>
    <t>97.154</t>
  </si>
  <si>
    <t>99.035</t>
  </si>
  <si>
    <t>99.305</t>
  </si>
  <si>
    <t>96.885</t>
  </si>
  <si>
    <t>390.00K</t>
  </si>
  <si>
    <t>99.021</t>
  </si>
  <si>
    <t>98.795</t>
  </si>
  <si>
    <t>99.330</t>
  </si>
  <si>
    <t>97.735</t>
  </si>
  <si>
    <t>330.97K</t>
  </si>
  <si>
    <t>0.16%</t>
  </si>
  <si>
    <t>98.860</t>
  </si>
  <si>
    <t>98.365</t>
  </si>
  <si>
    <t>98.970</t>
  </si>
  <si>
    <t>96.980</t>
  </si>
  <si>
    <t>375.47K</t>
  </si>
  <si>
    <t>0.61%</t>
  </si>
  <si>
    <t>98.258</t>
  </si>
  <si>
    <t>95.775</t>
  </si>
  <si>
    <t>98.445</t>
  </si>
  <si>
    <t>350.77K</t>
  </si>
  <si>
    <t>2.71%</t>
  </si>
  <si>
    <t>95.666</t>
  </si>
  <si>
    <t>97.700</t>
  </si>
  <si>
    <t>97.720</t>
  </si>
  <si>
    <t>95.365</t>
  </si>
  <si>
    <t>448.25K</t>
  </si>
  <si>
    <t>-2.05%</t>
  </si>
  <si>
    <t>97.666</t>
  </si>
  <si>
    <t>98.260</t>
  </si>
  <si>
    <t>96.810</t>
  </si>
  <si>
    <t>291.45K</t>
  </si>
  <si>
    <t>97.201</t>
  </si>
  <si>
    <t>96.795</t>
  </si>
  <si>
    <t>98.085</t>
  </si>
  <si>
    <t>96.365</t>
  </si>
  <si>
    <t>274.91K</t>
  </si>
  <si>
    <t>0.37%</t>
  </si>
  <si>
    <t>96.845</t>
  </si>
  <si>
    <t>96.165</t>
  </si>
  <si>
    <t>97.665</t>
  </si>
  <si>
    <t>95.170</t>
  </si>
  <si>
    <t>384.08K</t>
  </si>
  <si>
    <t>0.84%</t>
  </si>
  <si>
    <t>96.043</t>
  </si>
  <si>
    <t>95.290</t>
  </si>
  <si>
    <t>95.110</t>
  </si>
  <si>
    <t>331.80K</t>
  </si>
  <si>
    <t>0.78%</t>
  </si>
  <si>
    <t>95.304</t>
  </si>
  <si>
    <t>95.690</t>
  </si>
  <si>
    <t>96.560</t>
  </si>
  <si>
    <t>94.635</t>
  </si>
  <si>
    <t>467.04K</t>
  </si>
  <si>
    <t>-0.45%</t>
  </si>
  <si>
    <t>95.735</t>
  </si>
  <si>
    <t>97.055</t>
  </si>
  <si>
    <t>97.705</t>
  </si>
  <si>
    <t>95.585</t>
  </si>
  <si>
    <t>401.49K</t>
  </si>
  <si>
    <t>-1.50%</t>
  </si>
  <si>
    <t>97.196</t>
  </si>
  <si>
    <t>97.530</t>
  </si>
  <si>
    <t>95.485</t>
  </si>
  <si>
    <t>482.09K</t>
  </si>
  <si>
    <t>0.30%</t>
  </si>
  <si>
    <t>96.901</t>
  </si>
  <si>
    <t>94.710</t>
  </si>
  <si>
    <t>94.470</t>
  </si>
  <si>
    <t>502.98K</t>
  </si>
  <si>
    <t>94.737</t>
  </si>
  <si>
    <t>95.115</t>
  </si>
  <si>
    <t>95.680</t>
  </si>
  <si>
    <t>93.395</t>
  </si>
  <si>
    <t>411.38K</t>
  </si>
  <si>
    <t>-0.36%</t>
  </si>
  <si>
    <t>95.083</t>
  </si>
  <si>
    <t>94.355</t>
  </si>
  <si>
    <t>96.865</t>
  </si>
  <si>
    <t>94.290</t>
  </si>
  <si>
    <t>461.68K</t>
  </si>
  <si>
    <t>0.86%</t>
  </si>
  <si>
    <t>94.275</t>
  </si>
  <si>
    <t>94.300</t>
  </si>
  <si>
    <t>95.440</t>
  </si>
  <si>
    <t>93.440</t>
  </si>
  <si>
    <t>412.48K</t>
  </si>
  <si>
    <t>94.349</t>
  </si>
  <si>
    <t>93.960</t>
  </si>
  <si>
    <t>95.255</t>
  </si>
  <si>
    <t>93.180</t>
  </si>
  <si>
    <t>446.09K</t>
  </si>
  <si>
    <t>0.42%</t>
  </si>
  <si>
    <t>93.959</t>
  </si>
  <si>
    <t>91.620</t>
  </si>
  <si>
    <t>94.975</t>
  </si>
  <si>
    <t>91.595</t>
  </si>
  <si>
    <t>601.07K</t>
  </si>
  <si>
    <t>91.630</t>
  </si>
  <si>
    <t>89.680</t>
  </si>
  <si>
    <t>91.790</t>
  </si>
  <si>
    <t>88.945</t>
  </si>
  <si>
    <t>478.85K</t>
  </si>
  <si>
    <t>89.812</t>
  </si>
  <si>
    <t>90.655</t>
  </si>
  <si>
    <t>90.885</t>
  </si>
  <si>
    <t>88.530</t>
  </si>
  <si>
    <t>512.74K</t>
  </si>
  <si>
    <t>-0.82%</t>
  </si>
  <si>
    <t>90.551</t>
  </si>
  <si>
    <t>88.935</t>
  </si>
  <si>
    <t>90.650</t>
  </si>
  <si>
    <t>88.150</t>
  </si>
  <si>
    <t>538.70K</t>
  </si>
  <si>
    <t>1.80%</t>
  </si>
  <si>
    <t>88.954</t>
  </si>
  <si>
    <t>91.895</t>
  </si>
  <si>
    <t>92.360</t>
  </si>
  <si>
    <t>88.255</t>
  </si>
  <si>
    <t>591.43K</t>
  </si>
  <si>
    <t>-3.13%</t>
  </si>
  <si>
    <t>91.826</t>
  </si>
  <si>
    <t>92.905</t>
  </si>
  <si>
    <t>94.210</t>
  </si>
  <si>
    <t>91.805</t>
  </si>
  <si>
    <t>367.70K</t>
  </si>
  <si>
    <t>-1.26%</t>
  </si>
  <si>
    <t>93.002</t>
  </si>
  <si>
    <t>94.415</t>
  </si>
  <si>
    <t>95.070</t>
  </si>
  <si>
    <t>92.430</t>
  </si>
  <si>
    <t>413.81K</t>
  </si>
  <si>
    <t>-1.51%</t>
  </si>
  <si>
    <t>94.429</t>
  </si>
  <si>
    <t>92.965</t>
  </si>
  <si>
    <t>95.060</t>
  </si>
  <si>
    <t>92.590</t>
  </si>
  <si>
    <t>477.95K</t>
  </si>
  <si>
    <t>1.66%</t>
  </si>
  <si>
    <t>92.883</t>
  </si>
  <si>
    <t>92.600</t>
  </si>
  <si>
    <t>93.495</t>
  </si>
  <si>
    <t>90.990</t>
  </si>
  <si>
    <t>609.56K</t>
  </si>
  <si>
    <t>92.628</t>
  </si>
  <si>
    <t>92.805</t>
  </si>
  <si>
    <t>94.055</t>
  </si>
  <si>
    <t>91.550</t>
  </si>
  <si>
    <t>579.14K</t>
  </si>
  <si>
    <t>-0.10%</t>
  </si>
  <si>
    <t>92.718</t>
  </si>
  <si>
    <t>95.405</t>
  </si>
  <si>
    <t>96.255</t>
  </si>
  <si>
    <t>92.635</t>
  </si>
  <si>
    <t>456.92K</t>
  </si>
  <si>
    <t>-2.83%</t>
  </si>
  <si>
    <t>95.421</t>
  </si>
  <si>
    <t>96.955</t>
  </si>
  <si>
    <t>97.555</t>
  </si>
  <si>
    <t>95.225</t>
  </si>
  <si>
    <t>530.87K</t>
  </si>
  <si>
    <t>-1.48%</t>
  </si>
  <si>
    <t>96.854</t>
  </si>
  <si>
    <t>98.930</t>
  </si>
  <si>
    <t>99.765</t>
  </si>
  <si>
    <t>96.700</t>
  </si>
  <si>
    <t>593.68K</t>
  </si>
  <si>
    <t>-2.07%</t>
  </si>
  <si>
    <t>98.898</t>
  </si>
  <si>
    <t>100.405</t>
  </si>
  <si>
    <t>101.265</t>
  </si>
  <si>
    <t>98.565</t>
  </si>
  <si>
    <t>469.32K</t>
  </si>
  <si>
    <t>-1.32%</t>
  </si>
  <si>
    <t>100.218</t>
  </si>
  <si>
    <t>101.475</t>
  </si>
  <si>
    <t>102.270</t>
  </si>
  <si>
    <t>98.670</t>
  </si>
  <si>
    <t>706.02K</t>
  </si>
  <si>
    <t>-0.90%</t>
  </si>
  <si>
    <t>101.129</t>
  </si>
  <si>
    <t>99.580</t>
  </si>
  <si>
    <t>101.750</t>
  </si>
  <si>
    <t>99.195</t>
  </si>
  <si>
    <t>673.84K</t>
  </si>
  <si>
    <t>99.481</t>
  </si>
  <si>
    <t>102.815</t>
  </si>
  <si>
    <t>103.815</t>
  </si>
  <si>
    <t>99.400</t>
  </si>
  <si>
    <t>888.32K</t>
  </si>
  <si>
    <t>-2.74%</t>
  </si>
  <si>
    <t>102.286</t>
  </si>
  <si>
    <t>101.560</t>
  </si>
  <si>
    <t>103.625</t>
  </si>
  <si>
    <t>99.490</t>
  </si>
  <si>
    <t>719.09K</t>
  </si>
  <si>
    <t>0.74%</t>
  </si>
  <si>
    <t>101.539</t>
  </si>
  <si>
    <t>98.390</t>
  </si>
  <si>
    <t>102.120</t>
  </si>
  <si>
    <t>95.905</t>
  </si>
  <si>
    <t>847.10K</t>
  </si>
  <si>
    <t>3.17%</t>
  </si>
  <si>
    <t>98.422</t>
  </si>
  <si>
    <t>95.435</t>
  </si>
  <si>
    <t>99.090</t>
  </si>
  <si>
    <t>95.390</t>
  </si>
  <si>
    <t>511.68K</t>
  </si>
  <si>
    <t>3.18%</t>
  </si>
  <si>
    <t>95.385</t>
  </si>
  <si>
    <t>96.015</t>
  </si>
  <si>
    <t>96.305</t>
  </si>
  <si>
    <t>94.440</t>
  </si>
  <si>
    <t>459.33K</t>
  </si>
  <si>
    <t>-0.65%</t>
  </si>
  <si>
    <t>96.012</t>
  </si>
  <si>
    <t>95.490</t>
  </si>
  <si>
    <t>96.500</t>
  </si>
  <si>
    <t>94.050</t>
  </si>
  <si>
    <t>406.89K</t>
  </si>
  <si>
    <t>95.491</t>
  </si>
  <si>
    <t>95.955</t>
  </si>
  <si>
    <t>97.620</t>
  </si>
  <si>
    <t>95.335</t>
  </si>
  <si>
    <t>404.80K</t>
  </si>
  <si>
    <t>-0.74%</t>
  </si>
  <si>
    <t>96.203</t>
  </si>
  <si>
    <t>95.800</t>
  </si>
  <si>
    <t>93.025</t>
  </si>
  <si>
    <t>574.58K</t>
  </si>
  <si>
    <t>0.34%</t>
  </si>
  <si>
    <t>95.878</t>
  </si>
  <si>
    <t>92.995</t>
  </si>
  <si>
    <t>95.960</t>
  </si>
  <si>
    <t>91.880</t>
  </si>
  <si>
    <t>394.72K</t>
  </si>
  <si>
    <t>3.03%</t>
  </si>
  <si>
    <t>93.054</t>
  </si>
  <si>
    <t>94.620</t>
  </si>
  <si>
    <t>95.210</t>
  </si>
  <si>
    <t>92.975</t>
  </si>
  <si>
    <t>487.38K</t>
  </si>
  <si>
    <t>-1.61%</t>
  </si>
  <si>
    <t>94.578</t>
  </si>
  <si>
    <t>98.205</t>
  </si>
  <si>
    <t>98.595</t>
  </si>
  <si>
    <t>94.295</t>
  </si>
  <si>
    <t>462.49K</t>
  </si>
  <si>
    <t>98.219</t>
  </si>
  <si>
    <t>99.700</t>
  </si>
  <si>
    <t>99.750</t>
  </si>
  <si>
    <t>95.280</t>
  </si>
  <si>
    <t>580.15K</t>
  </si>
  <si>
    <t>-1.44%</t>
  </si>
  <si>
    <t>99.652</t>
  </si>
  <si>
    <t>98.760</t>
  </si>
  <si>
    <t>99.950</t>
  </si>
  <si>
    <t>98.110</t>
  </si>
  <si>
    <t>674.88K</t>
  </si>
  <si>
    <t>0.92%</t>
  </si>
  <si>
    <t>98.745</t>
  </si>
  <si>
    <t>100.250</t>
  </si>
  <si>
    <t>100.600</t>
  </si>
  <si>
    <t>97.210</t>
  </si>
  <si>
    <t>656.50K</t>
  </si>
  <si>
    <t>-1.46%</t>
  </si>
  <si>
    <t>100.210</t>
  </si>
  <si>
    <t>96.815</t>
  </si>
  <si>
    <t>100.360</t>
  </si>
  <si>
    <t>96.710</t>
  </si>
  <si>
    <t>561.73K</t>
  </si>
  <si>
    <t>3.29%</t>
  </si>
  <si>
    <t>97.019</t>
  </si>
  <si>
    <t>96.400</t>
  </si>
  <si>
    <t>97.895</t>
  </si>
  <si>
    <t>93.830</t>
  </si>
  <si>
    <t>647.74K</t>
  </si>
  <si>
    <t>0.56%</t>
  </si>
  <si>
    <t>96.480</t>
  </si>
  <si>
    <t>95.890</t>
  </si>
  <si>
    <t>96.880</t>
  </si>
  <si>
    <t>94.195</t>
  </si>
  <si>
    <t>790.53K</t>
  </si>
  <si>
    <t>0.65%</t>
  </si>
  <si>
    <t>95.854</t>
  </si>
  <si>
    <t>97.305</t>
  </si>
  <si>
    <t>98.425</t>
  </si>
  <si>
    <t>92.520</t>
  </si>
  <si>
    <t>1.08M</t>
  </si>
  <si>
    <t>-1.63%</t>
  </si>
  <si>
    <t>97.439</t>
  </si>
  <si>
    <t>95.795</t>
  </si>
  <si>
    <t>98.310</t>
  </si>
  <si>
    <t>95.555</t>
  </si>
  <si>
    <t>862.37K</t>
  </si>
  <si>
    <t>1.86%</t>
  </si>
  <si>
    <t>95.661</t>
  </si>
  <si>
    <t>96.990</t>
  </si>
  <si>
    <t>97.760</t>
  </si>
  <si>
    <t>93.300</t>
  </si>
  <si>
    <t>-1.37%</t>
  </si>
  <si>
    <t>96.986</t>
  </si>
  <si>
    <t>94.940</t>
  </si>
  <si>
    <t>97.880</t>
  </si>
  <si>
    <t>93.155</t>
  </si>
  <si>
    <t>1.00M</t>
  </si>
  <si>
    <t>2.40%</t>
  </si>
  <si>
    <t>94.714</t>
  </si>
  <si>
    <t>98.730</t>
  </si>
  <si>
    <t>100.270</t>
  </si>
  <si>
    <t>1.15M</t>
  </si>
  <si>
    <t>-4.00%</t>
  </si>
  <si>
    <t>98.661</t>
  </si>
  <si>
    <t>95.375</t>
  </si>
  <si>
    <t>100.380</t>
  </si>
  <si>
    <t>94.765</t>
  </si>
  <si>
    <t>1.23M</t>
  </si>
  <si>
    <t>3.50%</t>
  </si>
  <si>
    <t>95.321</t>
  </si>
  <si>
    <t>94.905</t>
  </si>
  <si>
    <t>93.385</t>
  </si>
  <si>
    <t>647.34K</t>
  </si>
  <si>
    <t>94.998</t>
  </si>
  <si>
    <t>90.810</t>
  </si>
  <si>
    <t>95.850</t>
  </si>
  <si>
    <t>90.800</t>
  </si>
  <si>
    <t>933.32K</t>
  </si>
  <si>
    <t>4.80%</t>
  </si>
  <si>
    <t>90.647</t>
  </si>
  <si>
    <t>88.370</t>
  </si>
  <si>
    <t>90.665</t>
  </si>
  <si>
    <t>87.805</t>
  </si>
  <si>
    <t>758.68K</t>
  </si>
  <si>
    <t>2.53%</t>
  </si>
  <si>
    <t>88.413</t>
  </si>
  <si>
    <t>87.130</t>
  </si>
  <si>
    <t>88.515</t>
  </si>
  <si>
    <t>86.975</t>
  </si>
  <si>
    <t>717.09K</t>
  </si>
  <si>
    <t>1.61%</t>
  </si>
  <si>
    <t>87.016</t>
  </si>
  <si>
    <t>86.050</t>
  </si>
  <si>
    <t>87.245</t>
  </si>
  <si>
    <t>84.525</t>
  </si>
  <si>
    <t>938.40K</t>
  </si>
  <si>
    <t>1.13%</t>
  </si>
  <si>
    <t>86.047</t>
  </si>
  <si>
    <t>82.780</t>
  </si>
  <si>
    <t>86.335</t>
  </si>
  <si>
    <t>82.695</t>
  </si>
  <si>
    <t>686.68K</t>
  </si>
  <si>
    <t>3.94%</t>
  </si>
  <si>
    <t>82.783</t>
  </si>
  <si>
    <t>81.530</t>
  </si>
  <si>
    <t>82.790</t>
  </si>
  <si>
    <t>81.265</t>
  </si>
  <si>
    <t>434.38K</t>
  </si>
  <si>
    <t>1.55%</t>
  </si>
  <si>
    <t>81.523</t>
  </si>
  <si>
    <t>79.840</t>
  </si>
  <si>
    <t>81.660</t>
  </si>
  <si>
    <t>79.770</t>
  </si>
  <si>
    <t>388.36K</t>
  </si>
  <si>
    <t>2.15%</t>
  </si>
  <si>
    <t>79.811</t>
  </si>
  <si>
    <t>80.405</t>
  </si>
  <si>
    <t>81.065</t>
  </si>
  <si>
    <t>79.800</t>
  </si>
  <si>
    <t>410.87K</t>
  </si>
  <si>
    <t>80.404</t>
  </si>
  <si>
    <t>79.570</t>
  </si>
  <si>
    <t>80.630</t>
  </si>
  <si>
    <t>78.930</t>
  </si>
  <si>
    <t>354.14K</t>
  </si>
  <si>
    <t>1.10%</t>
  </si>
  <si>
    <t>79.532</t>
  </si>
  <si>
    <t>80.255</t>
  </si>
  <si>
    <t>80.770</t>
  </si>
  <si>
    <t>79.385</t>
  </si>
  <si>
    <t>319.79K</t>
  </si>
  <si>
    <t>80.254</t>
  </si>
  <si>
    <t>79.855</t>
  </si>
  <si>
    <t>80.575</t>
  </si>
  <si>
    <t>79.275</t>
  </si>
  <si>
    <t>420.41K</t>
  </si>
  <si>
    <t>0.67%</t>
  </si>
  <si>
    <t>79.720</t>
  </si>
  <si>
    <t>81.385</t>
  </si>
  <si>
    <t>81.420</t>
  </si>
  <si>
    <t>79.700</t>
  </si>
  <si>
    <t>377.95K</t>
  </si>
  <si>
    <t>81.403</t>
  </si>
  <si>
    <t>80.430</t>
  </si>
  <si>
    <t>81.525</t>
  </si>
  <si>
    <t>80.220</t>
  </si>
  <si>
    <t>496.85K</t>
  </si>
  <si>
    <t>1.51%</t>
  </si>
  <si>
    <t>80.189</t>
  </si>
  <si>
    <t>80.685</t>
  </si>
  <si>
    <t>81.015</t>
  </si>
  <si>
    <t>79.500</t>
  </si>
  <si>
    <t>392.46K</t>
  </si>
  <si>
    <t>80.657</t>
  </si>
  <si>
    <t>80.330</t>
  </si>
  <si>
    <t>81.580</t>
  </si>
  <si>
    <t>80.320</t>
  </si>
  <si>
    <t>403.31K</t>
  </si>
  <si>
    <t>0.49%</t>
  </si>
  <si>
    <t>80.263</t>
  </si>
  <si>
    <t>80.350</t>
  </si>
  <si>
    <t>80.865</t>
  </si>
  <si>
    <t>79.060</t>
  </si>
  <si>
    <t>402.39K</t>
  </si>
  <si>
    <t>-0.07%</t>
  </si>
  <si>
    <t>80.323</t>
  </si>
  <si>
    <t>82.120</t>
  </si>
  <si>
    <t>80.115</t>
  </si>
  <si>
    <t>510.73K</t>
  </si>
  <si>
    <t>-2.21%</t>
  </si>
  <si>
    <t>82.142</t>
  </si>
  <si>
    <t>81.760</t>
  </si>
  <si>
    <t>82.610</t>
  </si>
  <si>
    <t>673.43K</t>
  </si>
  <si>
    <t>81.539</t>
  </si>
  <si>
    <t>83.410</t>
  </si>
  <si>
    <t>84.965</t>
  </si>
  <si>
    <t>81.480</t>
  </si>
  <si>
    <t>790.94K</t>
  </si>
  <si>
    <t>-2.20%</t>
  </si>
  <si>
    <t>83.376</t>
  </si>
  <si>
    <t>83.355</t>
  </si>
  <si>
    <t>83.595</t>
  </si>
  <si>
    <t>80.505</t>
  </si>
  <si>
    <t>903.74K</t>
  </si>
  <si>
    <t>-0.03%</t>
  </si>
  <si>
    <t>83.401</t>
  </si>
  <si>
    <t>81.740</t>
  </si>
  <si>
    <t>84.595</t>
  </si>
  <si>
    <t>81.370</t>
  </si>
  <si>
    <t>878.96K</t>
  </si>
  <si>
    <t>1.95%</t>
  </si>
  <si>
    <t>81.807</t>
  </si>
  <si>
    <t>83.175</t>
  </si>
  <si>
    <t>83.660</t>
  </si>
  <si>
    <t>81.640</t>
  </si>
  <si>
    <t>618.75K</t>
  </si>
  <si>
    <t>82.010</t>
  </si>
  <si>
    <t>83.520</t>
  </si>
  <si>
    <t>81.830</t>
  </si>
  <si>
    <t>556.18K</t>
  </si>
  <si>
    <t>1.43%</t>
  </si>
  <si>
    <t>82.003</t>
  </si>
  <si>
    <t>79.140</t>
  </si>
  <si>
    <t>82.075</t>
  </si>
  <si>
    <t>78.915</t>
  </si>
  <si>
    <t>641.62K</t>
  </si>
  <si>
    <t>3.51%</t>
  </si>
  <si>
    <t>79.226</t>
  </si>
  <si>
    <t>79.620</t>
  </si>
  <si>
    <t>80.995</t>
  </si>
  <si>
    <t>79.160</t>
  </si>
  <si>
    <t>579.50K</t>
  </si>
  <si>
    <t>79.871</t>
  </si>
  <si>
    <t>80.195</t>
  </si>
  <si>
    <t>80.975</t>
  </si>
  <si>
    <t>79.015</t>
  </si>
  <si>
    <t>396.45K</t>
  </si>
  <si>
    <t>80.163</t>
  </si>
  <si>
    <t>79.990</t>
  </si>
  <si>
    <t>81.515</t>
  </si>
  <si>
    <t>79.925</t>
  </si>
  <si>
    <t>431.74K</t>
  </si>
  <si>
    <t>0.22%</t>
  </si>
  <si>
    <t>79.987</t>
  </si>
  <si>
    <t>80.045</t>
  </si>
  <si>
    <t>80.425</t>
  </si>
  <si>
    <t>78.970</t>
  </si>
  <si>
    <t>395.86K</t>
  </si>
  <si>
    <t>-0.05%</t>
  </si>
  <si>
    <t>80.025</t>
  </si>
  <si>
    <t>81.210</t>
  </si>
  <si>
    <t>81.675</t>
  </si>
  <si>
    <t>78.600</t>
  </si>
  <si>
    <t>384.62K</t>
  </si>
  <si>
    <t>-1.47%</t>
  </si>
  <si>
    <t>81.216</t>
  </si>
  <si>
    <t>83.610</t>
  </si>
  <si>
    <t>80.960</t>
  </si>
  <si>
    <t>414.15K</t>
  </si>
  <si>
    <t>82.710</t>
  </si>
  <si>
    <t>81.730</t>
  </si>
  <si>
    <t>84.245</t>
  </si>
  <si>
    <t>81.655</t>
  </si>
  <si>
    <t>449.02K</t>
  </si>
  <si>
    <t>1.17%</t>
  </si>
  <si>
    <t>81.753</t>
  </si>
  <si>
    <t>83.210</t>
  </si>
  <si>
    <t>83.670</t>
  </si>
  <si>
    <t>81.225</t>
  </si>
  <si>
    <t>628.71K</t>
  </si>
  <si>
    <t>-1.66%</t>
  </si>
  <si>
    <t>83.129</t>
  </si>
  <si>
    <t>78.875</t>
  </si>
  <si>
    <t>83.295</t>
  </si>
  <si>
    <t>78.665</t>
  </si>
  <si>
    <t>669.29K</t>
  </si>
  <si>
    <t>5.43%</t>
  </si>
  <si>
    <t>78.848</t>
  </si>
  <si>
    <t>79.035</t>
  </si>
  <si>
    <t>80.365</t>
  </si>
  <si>
    <t>78.685</t>
  </si>
  <si>
    <t>390.03K</t>
  </si>
  <si>
    <t>79.138</t>
  </si>
  <si>
    <t>78.800</t>
  </si>
  <si>
    <t>80.725</t>
  </si>
  <si>
    <t>78.690</t>
  </si>
  <si>
    <t>506.53K</t>
  </si>
  <si>
    <t>0.44%</t>
  </si>
  <si>
    <t>78.794</t>
  </si>
  <si>
    <t>79.480</t>
  </si>
  <si>
    <t>80.240</t>
  </si>
  <si>
    <t>78.120</t>
  </si>
  <si>
    <t>553.78K</t>
  </si>
  <si>
    <t>-0.78%</t>
  </si>
  <si>
    <t>79.417</t>
  </si>
  <si>
    <t>80.155</t>
  </si>
  <si>
    <t>82.045</t>
  </si>
  <si>
    <t>78.855</t>
  </si>
  <si>
    <t>425.71K</t>
  </si>
  <si>
    <t>80.522</t>
  </si>
  <si>
    <t>78.485</t>
  </si>
  <si>
    <t>81.310</t>
  </si>
  <si>
    <t>78.060</t>
  </si>
  <si>
    <t>402.07K</t>
  </si>
  <si>
    <t>2.59%</t>
  </si>
  <si>
    <t>78.491</t>
  </si>
  <si>
    <t>76.630</t>
  </si>
  <si>
    <t>79.875</t>
  </si>
  <si>
    <t>76.595</t>
  </si>
  <si>
    <t>530.53K</t>
  </si>
  <si>
    <t>2.86%</t>
  </si>
  <si>
    <t>76.306</t>
  </si>
  <si>
    <t>79.440</t>
  </si>
  <si>
    <t>74.860</t>
  </si>
  <si>
    <t>658.66K</t>
  </si>
  <si>
    <t>-3.50%</t>
  </si>
  <si>
    <t>79.075</t>
  </si>
  <si>
    <t>74.235</t>
  </si>
  <si>
    <t>79.645</t>
  </si>
  <si>
    <t>74.200</t>
  </si>
  <si>
    <t>711.88K</t>
  </si>
  <si>
    <t>6.61%</t>
  </si>
  <si>
    <t>74.173</t>
  </si>
  <si>
    <t>74.130</t>
  </si>
  <si>
    <t>75.645</t>
  </si>
  <si>
    <t>73.515</t>
  </si>
  <si>
    <t>634.35K</t>
  </si>
  <si>
    <t>0.19%</t>
  </si>
  <si>
    <t>74.036</t>
  </si>
  <si>
    <t>74.820</t>
  </si>
  <si>
    <t>77.175</t>
  </si>
  <si>
    <t>73.585</t>
  </si>
  <si>
    <t>578.63K</t>
  </si>
  <si>
    <t>74.635</t>
  </si>
  <si>
    <t>74.525</t>
  </si>
  <si>
    <t>76.590</t>
  </si>
  <si>
    <t>687.92K</t>
  </si>
  <si>
    <t>74.696</t>
  </si>
  <si>
    <t>73.185</t>
  </si>
  <si>
    <t>76.540</t>
  </si>
  <si>
    <t>72.860</t>
  </si>
  <si>
    <t>815.51K</t>
  </si>
  <si>
    <t>2.17%</t>
  </si>
  <si>
    <t>73.107</t>
  </si>
  <si>
    <t>76.300</t>
  </si>
  <si>
    <t>76.870</t>
  </si>
  <si>
    <t>73.015</t>
  </si>
  <si>
    <t>467.91K</t>
  </si>
  <si>
    <t>-3.90%</t>
  </si>
  <si>
    <t>76.072</t>
  </si>
  <si>
    <t>76.855</t>
  </si>
  <si>
    <t>77.550</t>
  </si>
  <si>
    <t>75.590</t>
  </si>
  <si>
    <t>595.87K</t>
  </si>
  <si>
    <t>-1.10%</t>
  </si>
  <si>
    <t>76.921</t>
  </si>
  <si>
    <t>77.760</t>
  </si>
  <si>
    <t>78.980</t>
  </si>
  <si>
    <t>76.780</t>
  </si>
  <si>
    <t>407.93K</t>
  </si>
  <si>
    <t>-1.21%</t>
  </si>
  <si>
    <t>77.865</t>
  </si>
  <si>
    <t>79.310</t>
  </si>
  <si>
    <t>81.635</t>
  </si>
  <si>
    <t>77.665</t>
  </si>
  <si>
    <t>494.63K</t>
  </si>
  <si>
    <t>-1.79%</t>
  </si>
  <si>
    <t>79.288</t>
  </si>
  <si>
    <t>81.335</t>
  </si>
  <si>
    <t>81.435</t>
  </si>
  <si>
    <t>79.025</t>
  </si>
  <si>
    <t>412.78K</t>
  </si>
  <si>
    <t>-2.44%</t>
  </si>
  <si>
    <t>81.271</t>
  </si>
  <si>
    <t>77.105</t>
  </si>
  <si>
    <t>75.235</t>
  </si>
  <si>
    <t>576.63K</t>
  </si>
  <si>
    <t>4.92%</t>
  </si>
  <si>
    <t>77.457</t>
  </si>
  <si>
    <t>78.990</t>
  </si>
  <si>
    <t>75.850</t>
  </si>
  <si>
    <t>524.89K</t>
  </si>
  <si>
    <t>-1.88%</t>
  </si>
  <si>
    <t>78.938</t>
  </si>
  <si>
    <t>83.180</t>
  </si>
  <si>
    <t>83.265</t>
  </si>
  <si>
    <t>78.620</t>
  </si>
  <si>
    <t>466.55K</t>
  </si>
  <si>
    <t>-5.18%</t>
  </si>
  <si>
    <t>83.254</t>
  </si>
  <si>
    <t>81.570</t>
  </si>
  <si>
    <t>83.635</t>
  </si>
  <si>
    <t>80.170</t>
  </si>
  <si>
    <t>443.72K</t>
  </si>
  <si>
    <t>86.450</t>
  </si>
  <si>
    <t>86.545</t>
  </si>
  <si>
    <t>81.565</t>
  </si>
  <si>
    <t>414.56K</t>
  </si>
  <si>
    <t>-5.36%</t>
  </si>
  <si>
    <t>86.281</t>
  </si>
  <si>
    <t>86.725</t>
  </si>
  <si>
    <t>88.800</t>
  </si>
  <si>
    <t>85.360</t>
  </si>
  <si>
    <t>448.83K</t>
  </si>
  <si>
    <t>86.670</t>
  </si>
  <si>
    <t>82.050</t>
  </si>
  <si>
    <t>87.625</t>
  </si>
  <si>
    <t>81.870</t>
  </si>
  <si>
    <t>707.64K</t>
  </si>
  <si>
    <t>5.71%</t>
  </si>
  <si>
    <t>81.991</t>
  </si>
  <si>
    <t>81.215</t>
  </si>
  <si>
    <t>82.870</t>
  </si>
  <si>
    <t>80.140</t>
  </si>
  <si>
    <t>456.19K</t>
  </si>
  <si>
    <t>81.291</t>
  </si>
  <si>
    <t>80.535</t>
  </si>
  <si>
    <t>82.520</t>
  </si>
  <si>
    <t>79.650</t>
  </si>
  <si>
    <t>551.28K</t>
  </si>
  <si>
    <t>1.06%</t>
  </si>
  <si>
    <t>80.440</t>
  </si>
  <si>
    <t>79.610</t>
  </si>
  <si>
    <t>81.430</t>
  </si>
  <si>
    <t>78.830</t>
  </si>
  <si>
    <t>511.18K</t>
  </si>
  <si>
    <t>0.99%</t>
  </si>
  <si>
    <t>78.355</t>
  </si>
  <si>
    <t>79.680</t>
  </si>
  <si>
    <t>76.740</t>
  </si>
  <si>
    <t>369.13K</t>
  </si>
  <si>
    <t>1.83%</t>
  </si>
  <si>
    <t>78.220</t>
  </si>
  <si>
    <t>74.845</t>
  </si>
  <si>
    <t>78.770</t>
  </si>
  <si>
    <t>74.310</t>
  </si>
  <si>
    <t>392.18K</t>
  </si>
  <si>
    <t>4.38%</t>
  </si>
  <si>
    <t>74.935</t>
  </si>
  <si>
    <t>76.475</t>
  </si>
  <si>
    <t>77.500</t>
  </si>
  <si>
    <t>74.210</t>
  </si>
  <si>
    <t>345.60K</t>
  </si>
  <si>
    <t>-2.01%</t>
  </si>
  <si>
    <t>77.720</t>
  </si>
  <si>
    <t>75.085</t>
  </si>
  <si>
    <t>264.57K</t>
  </si>
  <si>
    <t>76.860</t>
  </si>
  <si>
    <t>78.170</t>
  </si>
  <si>
    <t>79.010</t>
  </si>
  <si>
    <t>76.045</t>
  </si>
  <si>
    <t>184.61K</t>
  </si>
  <si>
    <t>-1.74%</t>
  </si>
  <si>
    <t>78.160</t>
  </si>
  <si>
    <t>79.695</t>
  </si>
  <si>
    <t>77.520</t>
  </si>
  <si>
    <t>140.29K</t>
  </si>
  <si>
    <t>-0.29%</t>
  </si>
  <si>
    <t>78.450</t>
  </si>
  <si>
    <t>80.385</t>
  </si>
  <si>
    <t>81.165</t>
  </si>
  <si>
    <t>78.310</t>
  </si>
  <si>
    <t>122.71K</t>
  </si>
  <si>
    <t>-2.46%</t>
  </si>
  <si>
    <t>79.305</t>
  </si>
  <si>
    <t>81.795</t>
  </si>
  <si>
    <t>78.375</t>
  </si>
  <si>
    <t>169.49K</t>
  </si>
  <si>
    <t>1.25%</t>
  </si>
  <si>
    <t>79.430</t>
  </si>
  <si>
    <t>84.900</t>
  </si>
  <si>
    <t>85.030</t>
  </si>
  <si>
    <t>79.255</t>
  </si>
  <si>
    <t>125.98K</t>
  </si>
  <si>
    <t>-6.30%</t>
  </si>
  <si>
    <t>84.775</t>
  </si>
  <si>
    <t>86.010</t>
  </si>
  <si>
    <t>87.220</t>
  </si>
  <si>
    <t>84.035</t>
  </si>
  <si>
    <t>104.13K</t>
  </si>
  <si>
    <t>-1.30%</t>
  </si>
  <si>
    <t>85.895</t>
  </si>
  <si>
    <t>88.400</t>
  </si>
  <si>
    <t>89.710</t>
  </si>
  <si>
    <t>83.145</t>
  </si>
  <si>
    <t>143.40K</t>
  </si>
  <si>
    <t>-2.56%</t>
  </si>
  <si>
    <t>86.685</t>
  </si>
  <si>
    <t>88.675</t>
  </si>
  <si>
    <t>84.665</t>
  </si>
  <si>
    <t>103.45K</t>
  </si>
  <si>
    <t>86.460</t>
  </si>
  <si>
    <t>82.195</t>
  </si>
  <si>
    <t>87.405</t>
  </si>
  <si>
    <t>81.990</t>
  </si>
  <si>
    <t>80.85K</t>
  </si>
  <si>
    <t>5.25%</t>
  </si>
  <si>
    <t>82.150</t>
  </si>
  <si>
    <t>86.580</t>
  </si>
  <si>
    <t>87.850</t>
  </si>
  <si>
    <t>99.22K</t>
  </si>
  <si>
    <t>-5.25%</t>
  </si>
  <si>
    <t>86.705</t>
  </si>
  <si>
    <t>86.345</t>
  </si>
  <si>
    <t>89.250</t>
  </si>
  <si>
    <t>84.455</t>
  </si>
  <si>
    <t>79.79K</t>
  </si>
  <si>
    <t>79.180</t>
  </si>
  <si>
    <t>88.495</t>
  </si>
  <si>
    <t>79.045</t>
  </si>
  <si>
    <t>142.52K</t>
  </si>
  <si>
    <t>79.360</t>
  </si>
  <si>
    <t>77.330</t>
  </si>
  <si>
    <t>80.395</t>
  </si>
  <si>
    <t>76.025</t>
  </si>
  <si>
    <t>195.82K</t>
  </si>
  <si>
    <t>73.425</t>
  </si>
  <si>
    <t>77.710</t>
  </si>
  <si>
    <t>73.365</t>
  </si>
  <si>
    <t>141.47K</t>
  </si>
  <si>
    <t>5.56%</t>
  </si>
  <si>
    <t>73.420</t>
  </si>
  <si>
    <t>72.750</t>
  </si>
  <si>
    <t>73.735</t>
  </si>
  <si>
    <t>71.555</t>
  </si>
  <si>
    <t>115.95K</t>
  </si>
  <si>
    <t>0.85%</t>
  </si>
  <si>
    <t>72.800</t>
  </si>
  <si>
    <t>72.950</t>
  </si>
  <si>
    <t>74.320</t>
  </si>
  <si>
    <t>72.170</t>
  </si>
  <si>
    <t>129.35K</t>
  </si>
  <si>
    <t>-0.21%</t>
  </si>
  <si>
    <t>74.065</t>
  </si>
  <si>
    <t>71.915</t>
  </si>
  <si>
    <t>130.90K</t>
  </si>
  <si>
    <t>0.32%</t>
  </si>
  <si>
    <t>72.720</t>
  </si>
  <si>
    <t>72.230</t>
  </si>
  <si>
    <t>74.500</t>
  </si>
  <si>
    <t>71.050</t>
  </si>
  <si>
    <t>124.05K</t>
  </si>
  <si>
    <t>0.77%</t>
  </si>
  <si>
    <t>72.165</t>
  </si>
  <si>
    <t>73.650</t>
  </si>
  <si>
    <t>74.000</t>
  </si>
  <si>
    <t>70.805</t>
  </si>
  <si>
    <t>139.77K</t>
  </si>
  <si>
    <t>-2.15%</t>
  </si>
  <si>
    <t>73.750</t>
  </si>
  <si>
    <t>75.350</t>
  </si>
  <si>
    <t>77.195</t>
  </si>
  <si>
    <t>73.630</t>
  </si>
  <si>
    <t>74.48K</t>
  </si>
  <si>
    <t>-2.04%</t>
  </si>
  <si>
    <t>75.285</t>
  </si>
  <si>
    <t>74.660</t>
  </si>
  <si>
    <t>69.47K</t>
  </si>
  <si>
    <t>76.700</t>
  </si>
  <si>
    <t>76.100</t>
  </si>
  <si>
    <t>77.860</t>
  </si>
  <si>
    <t>75.615</t>
  </si>
  <si>
    <t>51.55K</t>
  </si>
  <si>
    <t>0.70%</t>
  </si>
  <si>
    <t>76.170</t>
  </si>
  <si>
    <t>76.570</t>
  </si>
  <si>
    <t>76.820</t>
  </si>
  <si>
    <t>74.760</t>
  </si>
  <si>
    <t>56.40K</t>
  </si>
  <si>
    <t>-0.38%</t>
  </si>
  <si>
    <t>76.460</t>
  </si>
  <si>
    <t>77.670</t>
  </si>
  <si>
    <t>76.430</t>
  </si>
  <si>
    <t>55.74K</t>
  </si>
  <si>
    <t>77.625</t>
  </si>
  <si>
    <t>80.755</t>
  </si>
  <si>
    <t>81.100</t>
  </si>
  <si>
    <t>77.580</t>
  </si>
  <si>
    <t>86.47K</t>
  </si>
  <si>
    <t>-3.86%</t>
  </si>
  <si>
    <t>80.745</t>
  </si>
  <si>
    <t>82.000</t>
  </si>
  <si>
    <t>82.49K</t>
  </si>
  <si>
    <t>0.11%</t>
  </si>
  <si>
    <t>80.660</t>
  </si>
  <si>
    <t>81.680</t>
  </si>
  <si>
    <t>79.870</t>
  </si>
  <si>
    <t>85.25K</t>
  </si>
  <si>
    <t>81.690</t>
  </si>
  <si>
    <t>82.230</t>
  </si>
  <si>
    <t>83.260</t>
  </si>
  <si>
    <t>81.00K</t>
  </si>
  <si>
    <t>-0.68%</t>
  </si>
  <si>
    <t>82.250</t>
  </si>
  <si>
    <t>81.250</t>
  </si>
  <si>
    <t>82.500</t>
  </si>
  <si>
    <t>46.04K</t>
  </si>
  <si>
    <t>81.300</t>
  </si>
  <si>
    <t>82.640</t>
  </si>
  <si>
    <t>82.970</t>
  </si>
  <si>
    <t>44.40K</t>
  </si>
  <si>
    <t>-1.65%</t>
  </si>
  <si>
    <t>82.660</t>
  </si>
  <si>
    <t>83.530</t>
  </si>
  <si>
    <t>84.360</t>
  </si>
  <si>
    <t>82.380</t>
  </si>
  <si>
    <t>64.61K</t>
  </si>
  <si>
    <t>-1.01%</t>
  </si>
  <si>
    <t>83.500</t>
  </si>
  <si>
    <t>84.480</t>
  </si>
  <si>
    <t>85.090</t>
  </si>
  <si>
    <t>83.320</t>
  </si>
  <si>
    <t>67.22K</t>
  </si>
  <si>
    <t>84.430</t>
  </si>
  <si>
    <t>83.190</t>
  </si>
  <si>
    <t>85.250</t>
  </si>
  <si>
    <t>82.900</t>
  </si>
  <si>
    <t>56.48K</t>
  </si>
  <si>
    <t>USD</t>
  </si>
  <si>
    <t>7-10r US dlh.</t>
  </si>
  <si>
    <t>FED funds</t>
  </si>
  <si>
    <t>TOTAL</t>
  </si>
  <si>
    <t>US sadzby (zmena)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</si>
</sst>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%"/>
  </numFmts>
  <fonts count="16">
    <font>
      <sz val="10"/>
      <name val="Arial"/>
    </font>
    <font>
      <sz val="10"/>
      <name val="Arial"/>
      <family val="2"/>
      <charset val="238"/>
    </font>
    <font>
      <b/>
      <sz val="10"/>
      <color rgb="FF333333"/>
      <name val="Inherit"/>
      <charset val="238"/>
    </font>
    <font>
      <sz val="10"/>
      <color rgb="FF0EA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0"/>
      <color rgb="FF0EA600"/>
      <name val="Inherit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Inherit"/>
      <charset val="238"/>
    </font>
    <font>
      <b/>
      <sz val="10"/>
      <color rgb="FF333333"/>
      <name val="Calibri"/>
      <family val="2"/>
      <charset val="238"/>
      <scheme val="minor"/>
    </font>
    <font>
      <sz val="10"/>
      <color rgb="FF0EA6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0"/>
      <color rgb="FF0EA6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F4FA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BABABA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7" fontId="2" fillId="2" borderId="1" xfId="0" applyNumberFormat="1" applyFont="1" applyFill="1" applyBorder="1" applyAlignment="1">
      <alignment horizontal="left" vertical="center" readingOrder="1"/>
    </xf>
    <xf numFmtId="0" fontId="3" fillId="2" borderId="1" xfId="0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right" vertical="center" wrapText="1" readingOrder="1"/>
    </xf>
    <xf numFmtId="17" fontId="2" fillId="2" borderId="0" xfId="0" applyNumberFormat="1" applyFont="1" applyFill="1" applyAlignment="1">
      <alignment horizontal="left" vertical="center" readingOrder="1"/>
    </xf>
    <xf numFmtId="0" fontId="3" fillId="2" borderId="0" xfId="0" applyFont="1" applyFill="1" applyAlignment="1">
      <alignment horizontal="right" vertical="center" wrapText="1" readingOrder="1"/>
    </xf>
    <xf numFmtId="0" fontId="4" fillId="2" borderId="0" xfId="0" applyFont="1" applyFill="1" applyAlignment="1">
      <alignment horizontal="right" vertical="center" wrapText="1" readingOrder="1"/>
    </xf>
    <xf numFmtId="0" fontId="5" fillId="2" borderId="0" xfId="0" applyFont="1" applyFill="1" applyAlignment="1">
      <alignment horizontal="right" vertical="center" wrapText="1" readingOrder="1"/>
    </xf>
    <xf numFmtId="0" fontId="6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right" vertical="center" wrapText="1" readingOrder="1"/>
    </xf>
    <xf numFmtId="0" fontId="4" fillId="3" borderId="0" xfId="0" applyFont="1" applyFill="1" applyAlignment="1">
      <alignment horizontal="right" vertical="center" wrapText="1" readingOrder="1"/>
    </xf>
    <xf numFmtId="17" fontId="8" fillId="2" borderId="1" xfId="0" applyNumberFormat="1" applyFont="1" applyFill="1" applyBorder="1" applyAlignment="1">
      <alignment horizontal="left" vertical="center" readingOrder="1"/>
    </xf>
    <xf numFmtId="0" fontId="10" fillId="2" borderId="1" xfId="0" applyFont="1" applyFill="1" applyBorder="1" applyAlignment="1">
      <alignment horizontal="right" vertical="center" wrapText="1" readingOrder="1"/>
    </xf>
    <xf numFmtId="0" fontId="12" fillId="0" borderId="0" xfId="0" applyFont="1"/>
    <xf numFmtId="17" fontId="8" fillId="2" borderId="0" xfId="0" applyNumberFormat="1" applyFont="1" applyFill="1" applyAlignment="1">
      <alignment horizontal="left" vertical="center" readingOrder="1"/>
    </xf>
    <xf numFmtId="0" fontId="9" fillId="2" borderId="0" xfId="0" applyFont="1" applyFill="1" applyAlignment="1">
      <alignment horizontal="right" vertical="center" wrapText="1" readingOrder="1"/>
    </xf>
    <xf numFmtId="0" fontId="10" fillId="2" borderId="0" xfId="0" applyFont="1" applyFill="1" applyAlignment="1">
      <alignment horizontal="right" vertical="center" wrapText="1" readingOrder="1"/>
    </xf>
    <xf numFmtId="0" fontId="11" fillId="2" borderId="0" xfId="0" applyFont="1" applyFill="1" applyAlignment="1">
      <alignment horizontal="right" vertical="center" wrapText="1" readingOrder="1"/>
    </xf>
    <xf numFmtId="0" fontId="13" fillId="2" borderId="0" xfId="0" applyFont="1" applyFill="1" applyAlignment="1">
      <alignment horizontal="right" vertical="center" wrapText="1" readingOrder="1"/>
    </xf>
    <xf numFmtId="0" fontId="14" fillId="2" borderId="0" xfId="0" applyFont="1" applyFill="1" applyAlignment="1">
      <alignment horizontal="right" vertical="center" wrapText="1" readingOrder="1"/>
    </xf>
    <xf numFmtId="0" fontId="9" fillId="3" borderId="0" xfId="0" applyFont="1" applyFill="1" applyAlignment="1">
      <alignment horizontal="right" vertical="center" wrapText="1" readingOrder="1"/>
    </xf>
    <xf numFmtId="0" fontId="10" fillId="3" borderId="0" xfId="0" applyFont="1" applyFill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  <xf numFmtId="17" fontId="8" fillId="2" borderId="0" xfId="0" applyNumberFormat="1" applyFont="1" applyFill="1" applyBorder="1" applyAlignment="1">
      <alignment horizontal="left" vertical="center" readingOrder="1"/>
    </xf>
    <xf numFmtId="0" fontId="13" fillId="2" borderId="1" xfId="0" applyFont="1" applyFill="1" applyBorder="1" applyAlignment="1">
      <alignment horizontal="right" vertical="center" wrapText="1" readingOrder="1"/>
    </xf>
    <xf numFmtId="0" fontId="9" fillId="2" borderId="0" xfId="0" applyFont="1" applyFill="1" applyBorder="1" applyAlignment="1">
      <alignment horizontal="right" vertical="center" wrapText="1" readingOrder="1"/>
    </xf>
    <xf numFmtId="0" fontId="10" fillId="2" borderId="0" xfId="0" applyFont="1" applyFill="1" applyBorder="1" applyAlignment="1">
      <alignment horizontal="right" vertical="center" wrapText="1" readingOrder="1"/>
    </xf>
    <xf numFmtId="0" fontId="14" fillId="2" borderId="1" xfId="0" applyFont="1" applyFill="1" applyBorder="1" applyAlignment="1">
      <alignment horizontal="right" vertical="center" wrapText="1" readingOrder="1"/>
    </xf>
    <xf numFmtId="0" fontId="11" fillId="2" borderId="0" xfId="0" applyFont="1" applyFill="1" applyBorder="1" applyAlignment="1">
      <alignment horizontal="right" vertical="center" wrapText="1" readingOrder="1"/>
    </xf>
    <xf numFmtId="0" fontId="13" fillId="2" borderId="0" xfId="0" applyFont="1" applyFill="1" applyBorder="1" applyAlignment="1">
      <alignment horizontal="right" vertical="center" wrapText="1" readingOrder="1"/>
    </xf>
    <xf numFmtId="0" fontId="14" fillId="2" borderId="0" xfId="0" applyFont="1" applyFill="1" applyBorder="1" applyAlignment="1">
      <alignment horizontal="right" vertical="center" wrapText="1" readingOrder="1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0" fillId="0" borderId="0" xfId="0" applyNumberFormat="1"/>
    <xf numFmtId="165" fontId="1" fillId="0" borderId="0" xfId="0" applyNumberFormat="1" applyFont="1"/>
    <xf numFmtId="0" fontId="6" fillId="3" borderId="0" xfId="0" applyFont="1" applyFill="1" applyAlignment="1">
      <alignment horizontal="right" vertical="center" wrapText="1" readingOrder="1"/>
    </xf>
    <xf numFmtId="0" fontId="7" fillId="3" borderId="0" xfId="0" applyFont="1" applyFill="1" applyAlignment="1">
      <alignment horizontal="right" vertical="center" wrapText="1" readingOrder="1"/>
    </xf>
    <xf numFmtId="17" fontId="2" fillId="2" borderId="0" xfId="0" applyNumberFormat="1" applyFont="1" applyFill="1" applyBorder="1" applyAlignment="1">
      <alignment horizontal="left" vertical="center" readingOrder="1"/>
    </xf>
    <xf numFmtId="0" fontId="3" fillId="2" borderId="0" xfId="0" applyFont="1" applyFill="1" applyBorder="1" applyAlignment="1">
      <alignment horizontal="right" vertical="center" wrapText="1" readingOrder="1"/>
    </xf>
    <xf numFmtId="0" fontId="4" fillId="2" borderId="0" xfId="0" applyFont="1" applyFill="1" applyBorder="1" applyAlignment="1">
      <alignment horizontal="right" vertical="center" wrapText="1" readingOrder="1"/>
    </xf>
    <xf numFmtId="0" fontId="5" fillId="2" borderId="0" xfId="0" applyFont="1" applyFill="1" applyBorder="1" applyAlignment="1">
      <alignment horizontal="right" vertical="center" wrapText="1" readingOrder="1"/>
    </xf>
    <xf numFmtId="1" fontId="1" fillId="4" borderId="0" xfId="0" applyNumberFormat="1" applyFont="1" applyFill="1"/>
    <xf numFmtId="0" fontId="1" fillId="4" borderId="0" xfId="0" applyFont="1" applyFill="1"/>
    <xf numFmtId="0" fontId="0" fillId="4" borderId="0" xfId="0" applyFill="1"/>
    <xf numFmtId="1" fontId="12" fillId="4" borderId="0" xfId="0" applyNumberFormat="1" applyFont="1" applyFill="1"/>
    <xf numFmtId="0" fontId="12" fillId="4" borderId="0" xfId="0" applyFont="1" applyFill="1"/>
    <xf numFmtId="165" fontId="0" fillId="4" borderId="0" xfId="0" applyNumberFormat="1" applyFill="1"/>
    <xf numFmtId="165" fontId="12" fillId="4" borderId="0" xfId="0" applyNumberFormat="1" applyFont="1" applyFill="1"/>
    <xf numFmtId="17" fontId="0" fillId="4" borderId="0" xfId="0" applyNumberFormat="1" applyFill="1"/>
    <xf numFmtId="1" fontId="0" fillId="4" borderId="0" xfId="0" applyNumberFormat="1" applyFill="1"/>
    <xf numFmtId="10" fontId="0" fillId="4" borderId="0" xfId="0" applyNumberFormat="1" applyFill="1"/>
    <xf numFmtId="0" fontId="15" fillId="4" borderId="0" xfId="0" applyFont="1" applyFill="1"/>
    <xf numFmtId="9" fontId="0" fillId="4" borderId="0" xfId="0" applyNumberFormat="1" applyFill="1"/>
    <xf numFmtId="0" fontId="1" fillId="4" borderId="0" xfId="0" applyFont="1" applyFill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/>
              <a:t>2007 - 2008</a:t>
            </a:r>
          </a:p>
          <a:p>
            <a:pPr algn="l">
              <a:defRPr/>
            </a:pPr>
            <a:r>
              <a:rPr lang="sk-SK" sz="1100"/>
              <a:t>FED FUNDS &amp; US DLHOPISY</a:t>
            </a:r>
          </a:p>
        </c:rich>
      </c:tx>
      <c:layout>
        <c:manualLayout>
          <c:xMode val="edge"/>
          <c:yMode val="edge"/>
          <c:x val="0.11776377952755905"/>
          <c:y val="0.643518518518518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1812292213473316"/>
          <c:y val="0.17171296296296298"/>
          <c:w val="0.84576596675415572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SUMAR!$C$1</c:f>
              <c:strCache>
                <c:ptCount val="1"/>
                <c:pt idx="0">
                  <c:v>FED funds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SUMAR!$A$2:$B$16</c15:sqref>
                  </c15:fullRef>
                </c:ext>
              </c:extLst>
              <c:f>SUMAR!$A$2:$B$8</c:f>
              <c:multiLvlStrCache>
                <c:ptCount val="7"/>
                <c:lvl>
                  <c:pt idx="0">
                    <c:v>2Q</c:v>
                  </c:pt>
                  <c:pt idx="1">
                    <c:v>3Q</c:v>
                  </c:pt>
                  <c:pt idx="2">
                    <c:v>4Q</c:v>
                  </c:pt>
                  <c:pt idx="3">
                    <c:v>1Q</c:v>
                  </c:pt>
                  <c:pt idx="4">
                    <c:v>2Q</c:v>
                  </c:pt>
                  <c:pt idx="5">
                    <c:v>3Q</c:v>
                  </c:pt>
                  <c:pt idx="6">
                    <c:v>4Q</c:v>
                  </c:pt>
                </c:lvl>
                <c:lvl>
                  <c:pt idx="0">
                    <c:v>2007</c:v>
                  </c:pt>
                  <c:pt idx="1">
                    <c:v>2007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2008</c:v>
                  </c:pt>
                  <c:pt idx="6">
                    <c:v>2008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SUMAR!$C$2:$C$16</c15:sqref>
                  </c15:fullRef>
                </c:ext>
              </c:extLst>
              <c:f>SUMAR!$C$2:$C$8</c:f>
              <c:numCache>
                <c:formatCode>0.0%</c:formatCode>
                <c:ptCount val="7"/>
                <c:pt idx="0">
                  <c:v>1.9047619047618642E-3</c:v>
                </c:pt>
                <c:pt idx="1">
                  <c:v>-9.5057034220532327E-2</c:v>
                </c:pt>
                <c:pt idx="2">
                  <c:v>-0.17226890756302518</c:v>
                </c:pt>
                <c:pt idx="3">
                  <c:v>-0.42131979695431476</c:v>
                </c:pt>
                <c:pt idx="4">
                  <c:v>-0.11842105263157897</c:v>
                </c:pt>
                <c:pt idx="5">
                  <c:v>-0.51741293532338306</c:v>
                </c:pt>
                <c:pt idx="6">
                  <c:v>-0.84536082474226804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A5-4192-B60B-26746F028D5B}"/>
            </c:ext>
          </c:extLst>
        </c:ser>
        <c:ser>
          <c:idx val="1"/>
          <c:order val="1"/>
          <c:tx>
            <c:strRef>
              <c:f>SUMAR!$D$1</c:f>
              <c:strCache>
                <c:ptCount val="1"/>
                <c:pt idx="0">
                  <c:v>7-10r US dlh.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SUMAR!$A$2:$B$16</c15:sqref>
                  </c15:fullRef>
                </c:ext>
              </c:extLst>
              <c:f>SUMAR!$A$2:$B$8</c:f>
              <c:multiLvlStrCache>
                <c:ptCount val="7"/>
                <c:lvl>
                  <c:pt idx="0">
                    <c:v>2Q</c:v>
                  </c:pt>
                  <c:pt idx="1">
                    <c:v>3Q</c:v>
                  </c:pt>
                  <c:pt idx="2">
                    <c:v>4Q</c:v>
                  </c:pt>
                  <c:pt idx="3">
                    <c:v>1Q</c:v>
                  </c:pt>
                  <c:pt idx="4">
                    <c:v>2Q</c:v>
                  </c:pt>
                  <c:pt idx="5">
                    <c:v>3Q</c:v>
                  </c:pt>
                  <c:pt idx="6">
                    <c:v>4Q</c:v>
                  </c:pt>
                </c:lvl>
                <c:lvl>
                  <c:pt idx="0">
                    <c:v>2007</c:v>
                  </c:pt>
                  <c:pt idx="1">
                    <c:v>2007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2008</c:v>
                  </c:pt>
                  <c:pt idx="6">
                    <c:v>2008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SUMAR!$D$2:$D$16</c15:sqref>
                  </c15:fullRef>
                </c:ext>
              </c:extLst>
              <c:f>SUMAR!$D$2:$D$8</c:f>
              <c:numCache>
                <c:formatCode>0.0%</c:formatCode>
                <c:ptCount val="7"/>
                <c:pt idx="0">
                  <c:v>-6.359011627906357E-4</c:v>
                </c:pt>
                <c:pt idx="1">
                  <c:v>-1.3453322425234105E-2</c:v>
                </c:pt>
                <c:pt idx="2">
                  <c:v>2.5062194784852103E-2</c:v>
                </c:pt>
                <c:pt idx="3">
                  <c:v>-6.7146067415730329E-2</c:v>
                </c:pt>
                <c:pt idx="4">
                  <c:v>-1.6380805550202378E-2</c:v>
                </c:pt>
                <c:pt idx="5">
                  <c:v>0.21120689655172417</c:v>
                </c:pt>
                <c:pt idx="6">
                  <c:v>0.10862180524102226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5-4192-B60B-26746F028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85877552"/>
        <c:axId val="838868672"/>
      </c:lineChart>
      <c:catAx>
        <c:axId val="2858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38868672"/>
        <c:crosses val="autoZero"/>
        <c:auto val="1"/>
        <c:lblAlgn val="ctr"/>
        <c:lblOffset val="100"/>
        <c:noMultiLvlLbl val="0"/>
      </c:catAx>
      <c:valAx>
        <c:axId val="83886867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8587755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/>
              <a:t>2019 - 2020</a:t>
            </a:r>
          </a:p>
          <a:p>
            <a:pPr algn="l">
              <a:defRPr/>
            </a:pPr>
            <a:r>
              <a:rPr lang="sk-SK" sz="1100"/>
              <a:t>FED FUNDS</a:t>
            </a:r>
            <a:r>
              <a:rPr lang="sk-SK" sz="1100" baseline="0"/>
              <a:t> &amp; US DLHOPISY</a:t>
            </a:r>
            <a:endParaRPr lang="sk-SK" sz="1100"/>
          </a:p>
        </c:rich>
      </c:tx>
      <c:layout>
        <c:manualLayout>
          <c:xMode val="edge"/>
          <c:yMode val="edge"/>
          <c:x val="0.12671671346949298"/>
          <c:y val="0.63940987236490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2515418439389603"/>
          <c:y val="0.13474751678293345"/>
          <c:w val="0.84141497565625023"/>
          <c:h val="0.70820511135690789"/>
        </c:manualLayout>
      </c:layout>
      <c:lineChart>
        <c:grouping val="standard"/>
        <c:varyColors val="0"/>
        <c:ser>
          <c:idx val="0"/>
          <c:order val="0"/>
          <c:tx>
            <c:strRef>
              <c:f>SUMAR!$C$1</c:f>
              <c:strCache>
                <c:ptCount val="1"/>
                <c:pt idx="0">
                  <c:v>FED funds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SUMAR!$A$45:$B$53</c15:sqref>
                  </c15:fullRef>
                </c:ext>
              </c:extLst>
              <c:f>SUMAR!$A$49:$B$53</c:f>
              <c:multiLvlStrCache>
                <c:ptCount val="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SUMAR!$C$45:$C$53</c15:sqref>
                  </c15:fullRef>
                </c:ext>
              </c:extLst>
              <c:f>SUMAR!$C$49:$C$53</c:f>
              <c:numCache>
                <c:formatCode>0.0%</c:formatCode>
                <c:ptCount val="5"/>
                <c:pt idx="0">
                  <c:v>8.3333333333333419E-3</c:v>
                </c:pt>
                <c:pt idx="1">
                  <c:v>-8.2644628099173625E-3</c:v>
                </c:pt>
                <c:pt idx="2">
                  <c:v>-0.23749999999999993</c:v>
                </c:pt>
                <c:pt idx="3">
                  <c:v>-0.15300546448087432</c:v>
                </c:pt>
                <c:pt idx="4">
                  <c:v>-0.83870967741935487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4-4E9F-904D-256ED7FEF703}"/>
            </c:ext>
          </c:extLst>
        </c:ser>
        <c:ser>
          <c:idx val="1"/>
          <c:order val="1"/>
          <c:tx>
            <c:strRef>
              <c:f>SUMAR!$D$1</c:f>
              <c:strCache>
                <c:ptCount val="1"/>
                <c:pt idx="0">
                  <c:v>7-10r US dlh.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SUMAR!$A$45:$B$53</c15:sqref>
                  </c15:fullRef>
                </c:ext>
              </c:extLst>
              <c:f>SUMAR!$A$49:$B$53</c:f>
              <c:multiLvlStrCache>
                <c:ptCount val="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SUMAR!$D$45:$D$53</c15:sqref>
                  </c15:fullRef>
                </c:ext>
              </c:extLst>
              <c:f>SUMAR!$D$49:$D$53</c:f>
              <c:numCache>
                <c:formatCode>0.0%</c:formatCode>
                <c:ptCount val="5"/>
                <c:pt idx="0">
                  <c:v>4.1584865250758572E-2</c:v>
                </c:pt>
                <c:pt idx="1">
                  <c:v>3.6954535069682423E-2</c:v>
                </c:pt>
                <c:pt idx="2">
                  <c:v>2.6714403745524615E-2</c:v>
                </c:pt>
                <c:pt idx="3">
                  <c:v>1.2285407725321846E-2</c:v>
                </c:pt>
                <c:pt idx="4">
                  <c:v>4.7220308442418764E-2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4-4E9F-904D-256ED7FEF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44062816"/>
        <c:axId val="838887392"/>
      </c:lineChart>
      <c:catAx>
        <c:axId val="11440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38887392"/>
        <c:crosses val="autoZero"/>
        <c:auto val="1"/>
        <c:lblAlgn val="ctr"/>
        <c:lblOffset val="100"/>
        <c:noMultiLvlLbl val="0"/>
      </c:catAx>
      <c:valAx>
        <c:axId val="83888739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440628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cap="none" spc="2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k-SK" sz="1800" b="0" i="0" baseline="0">
                <a:effectLst/>
              </a:rPr>
              <a:t>2007 - 2008</a:t>
            </a:r>
            <a:endParaRPr lang="sk-SK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cap="none" spc="2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k-SK" sz="1100"/>
              <a:t>US DLHOPISY &amp; US DOLAR</a:t>
            </a:r>
          </a:p>
        </c:rich>
      </c:tx>
      <c:layout>
        <c:manualLayout>
          <c:xMode val="edge"/>
          <c:yMode val="edge"/>
          <c:x val="0.10643532700911341"/>
          <c:y val="4.43786982248520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cap="none" spc="2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5.1579921804380265E-2"/>
          <c:y val="9.3237807943690312E-2"/>
          <c:w val="0.90261995258891392"/>
          <c:h val="0.73397101512938501"/>
        </c:manualLayout>
      </c:layout>
      <c:lineChart>
        <c:grouping val="standard"/>
        <c:varyColors val="0"/>
        <c:ser>
          <c:idx val="1"/>
          <c:order val="0"/>
          <c:tx>
            <c:strRef>
              <c:f>SUMAR!$D$1</c:f>
              <c:strCache>
                <c:ptCount val="1"/>
                <c:pt idx="0">
                  <c:v>7-10r US dlh.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SUMAR!$A$1:$B$16</c15:sqref>
                  </c15:fullRef>
                </c:ext>
              </c:extLst>
              <c:f>SUMAR!$A$1:$B$7</c:f>
              <c:multiLvlStrCache>
                <c:ptCount val="7"/>
                <c:lvl>
                  <c:pt idx="0">
                    <c:v>QQ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</c:lvl>
                <c:lvl>
                  <c:pt idx="0">
                    <c:v>RR</c:v>
                  </c:pt>
                  <c:pt idx="1">
                    <c:v>2007</c:v>
                  </c:pt>
                  <c:pt idx="2">
                    <c:v>2007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2008</c:v>
                  </c:pt>
                  <c:pt idx="6">
                    <c:v>2008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SUMAR!$D$1:$D$16</c15:sqref>
                  </c15:fullRef>
                </c:ext>
              </c:extLst>
              <c:f>SUMAR!$D$1:$D$7</c:f>
              <c:numCache>
                <c:formatCode>0.0%</c:formatCode>
                <c:ptCount val="7"/>
                <c:pt idx="0" formatCode="General">
                  <c:v>0</c:v>
                </c:pt>
                <c:pt idx="1">
                  <c:v>-6.359011627906357E-4</c:v>
                </c:pt>
                <c:pt idx="2">
                  <c:v>-1.3453322425234105E-2</c:v>
                </c:pt>
                <c:pt idx="3">
                  <c:v>2.5062194784852103E-2</c:v>
                </c:pt>
                <c:pt idx="4">
                  <c:v>-6.7146067415730329E-2</c:v>
                </c:pt>
                <c:pt idx="5">
                  <c:v>-1.6380805550202378E-2</c:v>
                </c:pt>
                <c:pt idx="6">
                  <c:v>0.21120689655172417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6-4EC4-BF94-0B12B9B22A64}"/>
            </c:ext>
          </c:extLst>
        </c:ser>
        <c:ser>
          <c:idx val="2"/>
          <c:order val="1"/>
          <c:tx>
            <c:strRef>
              <c:f>SUMAR!$E$1</c:f>
              <c:strCache>
                <c:ptCount val="1"/>
                <c:pt idx="0">
                  <c:v>USD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SUMAR!$A$1:$B$16</c15:sqref>
                  </c15:fullRef>
                </c:ext>
              </c:extLst>
              <c:f>SUMAR!$A$1:$B$7</c:f>
              <c:multiLvlStrCache>
                <c:ptCount val="7"/>
                <c:lvl>
                  <c:pt idx="0">
                    <c:v>QQ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</c:lvl>
                <c:lvl>
                  <c:pt idx="0">
                    <c:v>RR</c:v>
                  </c:pt>
                  <c:pt idx="1">
                    <c:v>2007</c:v>
                  </c:pt>
                  <c:pt idx="2">
                    <c:v>2007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2008</c:v>
                  </c:pt>
                  <c:pt idx="6">
                    <c:v>2008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SUMAR!$E$1:$E$16</c15:sqref>
                  </c15:fullRef>
                </c:ext>
              </c:extLst>
              <c:f>SUMAR!$E$1:$E$7</c:f>
              <c:numCache>
                <c:formatCode>0.0%</c:formatCode>
                <c:ptCount val="7"/>
                <c:pt idx="0" formatCode="General">
                  <c:v>0</c:v>
                </c:pt>
                <c:pt idx="1">
                  <c:v>-7.8720787207872157E-3</c:v>
                </c:pt>
                <c:pt idx="2">
                  <c:v>-5.2070419042896145E-2</c:v>
                </c:pt>
                <c:pt idx="3">
                  <c:v>-1.5367512424797244E-2</c:v>
                </c:pt>
                <c:pt idx="4">
                  <c:v>-3.4070531978481741E-2</c:v>
                </c:pt>
                <c:pt idx="5">
                  <c:v>9.625962596259665E-3</c:v>
                </c:pt>
                <c:pt idx="6">
                  <c:v>0.17604195042222823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E6-4EC4-BF94-0B12B9B22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76053600"/>
        <c:axId val="697475120"/>
      </c:lineChart>
      <c:catAx>
        <c:axId val="117605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97475120"/>
        <c:crosses val="autoZero"/>
        <c:auto val="1"/>
        <c:lblAlgn val="ctr"/>
        <c:lblOffset val="100"/>
        <c:noMultiLvlLbl val="0"/>
      </c:catAx>
      <c:valAx>
        <c:axId val="69747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760536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/>
              <a:t>2019 - 2020</a:t>
            </a:r>
          </a:p>
          <a:p>
            <a:pPr algn="l">
              <a:defRPr/>
            </a:pPr>
            <a:r>
              <a:rPr lang="sk-SK" sz="1100"/>
              <a:t>US DLHOPISY &amp; US</a:t>
            </a:r>
            <a:r>
              <a:rPr lang="sk-SK" sz="1100" baseline="0"/>
              <a:t> DOLAR</a:t>
            </a:r>
            <a:endParaRPr lang="sk-SK" sz="1100"/>
          </a:p>
        </c:rich>
      </c:tx>
      <c:layout>
        <c:manualLayout>
          <c:xMode val="edge"/>
          <c:yMode val="edge"/>
          <c:x val="0.13308257284038796"/>
          <c:y val="3.451676528599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9.8632801788944388E-2"/>
          <c:y val="9.4575936883629197E-2"/>
          <c:w val="0.87072226831270372"/>
          <c:h val="0.73838699156688259"/>
        </c:manualLayout>
      </c:layout>
      <c:lineChart>
        <c:grouping val="standard"/>
        <c:varyColors val="0"/>
        <c:ser>
          <c:idx val="1"/>
          <c:order val="0"/>
          <c:tx>
            <c:strRef>
              <c:f>SUMAR!$D$1</c:f>
              <c:strCache>
                <c:ptCount val="1"/>
                <c:pt idx="0">
                  <c:v>7-10r US dlh.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SUMAR!$A$45:$B$53</c15:sqref>
                  </c15:fullRef>
                </c:ext>
              </c:extLst>
              <c:f>SUMAR!$A$49:$B$53</c:f>
              <c:multiLvlStrCache>
                <c:ptCount val="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SUMAR!$D$45:$D$53</c15:sqref>
                  </c15:fullRef>
                </c:ext>
              </c:extLst>
              <c:f>SUMAR!$D$49:$D$53</c:f>
              <c:numCache>
                <c:formatCode>0.0%</c:formatCode>
                <c:ptCount val="5"/>
                <c:pt idx="0">
                  <c:v>4.1584865250758572E-2</c:v>
                </c:pt>
                <c:pt idx="1">
                  <c:v>3.6954535069682423E-2</c:v>
                </c:pt>
                <c:pt idx="2">
                  <c:v>2.6714403745524615E-2</c:v>
                </c:pt>
                <c:pt idx="3">
                  <c:v>1.2285407725321846E-2</c:v>
                </c:pt>
                <c:pt idx="4">
                  <c:v>4.7220308442418764E-2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7-4DF9-BB30-149A033CC0D2}"/>
            </c:ext>
          </c:extLst>
        </c:ser>
        <c:ser>
          <c:idx val="2"/>
          <c:order val="1"/>
          <c:tx>
            <c:strRef>
              <c:f>SUMAR!$E$1</c:f>
              <c:strCache>
                <c:ptCount val="1"/>
                <c:pt idx="0">
                  <c:v>USD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SUMAR!$A$45:$B$53</c15:sqref>
                  </c15:fullRef>
                </c:ext>
              </c:extLst>
              <c:f>SUMAR!$A$49:$B$53</c:f>
              <c:multiLvlStrCache>
                <c:ptCount val="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SUMAR!$E$45:$E$53</c15:sqref>
                  </c15:fullRef>
                </c:ext>
              </c:extLst>
              <c:f>SUMAR!$E$49:$E$53</c:f>
              <c:numCache>
                <c:formatCode>0.0%</c:formatCode>
                <c:ptCount val="5"/>
                <c:pt idx="0">
                  <c:v>1.9904725929656586E-2</c:v>
                </c:pt>
                <c:pt idx="1">
                  <c:v>1.0874373720434998E-2</c:v>
                </c:pt>
                <c:pt idx="2">
                  <c:v>-1.1235726353070481E-2</c:v>
                </c:pt>
                <c:pt idx="3">
                  <c:v>6.0728328221172059E-4</c:v>
                </c:pt>
                <c:pt idx="4">
                  <c:v>4.1527367738882728E-2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47-4DF9-BB30-149A033CC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97307280"/>
        <c:axId val="940193008"/>
      </c:lineChart>
      <c:catAx>
        <c:axId val="119730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0193008"/>
        <c:crosses val="autoZero"/>
        <c:auto val="1"/>
        <c:lblAlgn val="ctr"/>
        <c:lblOffset val="100"/>
        <c:noMultiLvlLbl val="0"/>
      </c:catAx>
      <c:valAx>
        <c:axId val="94019300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973072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596900</xdr:colOff>
      <xdr:row>2</xdr:row>
      <xdr:rowOff>85725</xdr:rowOff>
    </xdr:from>
    <xdr:to>
      <xdr:col>14</xdr:col>
      <xdr:colOff>281940</xdr:colOff>
      <xdr:row>17</xdr:row>
      <xdr:rowOff>142875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DA0B3E40-62D8-4295-8C87-7850A0D898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409575</xdr:colOff>
      <xdr:row>2</xdr:row>
      <xdr:rowOff>79374</xdr:rowOff>
    </xdr:from>
    <xdr:to>
      <xdr:col>22</xdr:col>
      <xdr:colOff>110490</xdr:colOff>
      <xdr:row>17</xdr:row>
      <xdr:rowOff>140969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CE9D7D33-238F-40FD-9EBD-AFB083F8A7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600075</xdr:colOff>
      <xdr:row>18</xdr:row>
      <xdr:rowOff>99060</xdr:rowOff>
    </xdr:from>
    <xdr:to>
      <xdr:col>14</xdr:col>
      <xdr:colOff>278129</xdr:colOff>
      <xdr:row>32</xdr:row>
      <xdr:rowOff>95250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D3405672-A4C1-471D-88F8-CBB6727AD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406399</xdr:colOff>
      <xdr:row>18</xdr:row>
      <xdr:rowOff>114299</xdr:rowOff>
    </xdr:from>
    <xdr:to>
      <xdr:col>22</xdr:col>
      <xdr:colOff>99060</xdr:colOff>
      <xdr:row>32</xdr:row>
      <xdr:rowOff>101600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60D9E9C4-167E-468A-852F-38A8DFE023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533400</xdr:colOff>
      <xdr:row>19</xdr:row>
      <xdr:rowOff>6351</xdr:rowOff>
    </xdr:from>
    <xdr:to>
      <xdr:col>14</xdr:col>
      <xdr:colOff>188471</xdr:colOff>
      <xdr:row>20</xdr:row>
      <xdr:rowOff>107951</xdr:rowOff>
    </xdr:to>
    <xdr:pic>
      <xdr:nvPicPr>
        <xdr:cNvPr id="6" name="Obrázok 5" descr="Fotka TRIMBroker.">
          <a:extLst>
            <a:ext uri="{FF2B5EF4-FFF2-40B4-BE49-F238E27FC236}">
              <a16:creationId xmlns:a16="http://schemas.microsoft.com/office/drawing/2014/main" id="{902AD7E3-8687-4A99-9BBB-693670D8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0" y="3133726"/>
          <a:ext cx="264671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346075</xdr:colOff>
      <xdr:row>19</xdr:row>
      <xdr:rowOff>15876</xdr:rowOff>
    </xdr:from>
    <xdr:to>
      <xdr:col>22</xdr:col>
      <xdr:colOff>1146</xdr:colOff>
      <xdr:row>20</xdr:row>
      <xdr:rowOff>117476</xdr:rowOff>
    </xdr:to>
    <xdr:pic>
      <xdr:nvPicPr>
        <xdr:cNvPr id="7" name="Obrázok 6" descr="Fotka TRIMBroker.">
          <a:extLst>
            <a:ext uri="{FF2B5EF4-FFF2-40B4-BE49-F238E27FC236}">
              <a16:creationId xmlns:a16="http://schemas.microsoft.com/office/drawing/2014/main" id="{8AA4DECC-57B9-4C7C-B930-FE4F42A7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8975" y="3143251"/>
          <a:ext cx="264671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552450</xdr:colOff>
      <xdr:row>2</xdr:row>
      <xdr:rowOff>130176</xdr:rowOff>
    </xdr:from>
    <xdr:to>
      <xdr:col>14</xdr:col>
      <xdr:colOff>207521</xdr:colOff>
      <xdr:row>4</xdr:row>
      <xdr:rowOff>66676</xdr:rowOff>
    </xdr:to>
    <xdr:pic>
      <xdr:nvPicPr>
        <xdr:cNvPr id="8" name="Obrázok 7" descr="Fotka TRIMBroker.">
          <a:extLst>
            <a:ext uri="{FF2B5EF4-FFF2-40B4-BE49-F238E27FC236}">
              <a16:creationId xmlns:a16="http://schemas.microsoft.com/office/drawing/2014/main" id="{C261593F-0EF5-47F5-BB58-98DAD8BA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550" y="450851"/>
          <a:ext cx="264671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368300</xdr:colOff>
      <xdr:row>2</xdr:row>
      <xdr:rowOff>142876</xdr:rowOff>
    </xdr:from>
    <xdr:to>
      <xdr:col>22</xdr:col>
      <xdr:colOff>23371</xdr:colOff>
      <xdr:row>4</xdr:row>
      <xdr:rowOff>79376</xdr:rowOff>
    </xdr:to>
    <xdr:pic>
      <xdr:nvPicPr>
        <xdr:cNvPr id="9" name="Obrázok 8" descr="Fotka TRIMBroker.">
          <a:extLst>
            <a:ext uri="{FF2B5EF4-FFF2-40B4-BE49-F238E27FC236}">
              <a16:creationId xmlns:a16="http://schemas.microsoft.com/office/drawing/2014/main" id="{17B50FA3-ED0C-400D-8664-F72F779C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63551"/>
          <a:ext cx="264671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0.62069</cdr:x>
      <cdr:y>0.00125</cdr:y>
    </cdr:from>
    <cdr:to>
      <cdr:x>0.9208</cdr:x>
      <cdr:y>0.25313</cdr:y>
    </cdr:to>
    <cdr:sp macro="" textlink="">
      <cdr:nvSpPr>
        <cdr:cNvPr id="2" name="BlokTextu 1">
          <a:extLst xmlns:a="http://schemas.openxmlformats.org/drawingml/2006/main">
            <a:ext uri="{FF2B5EF4-FFF2-40B4-BE49-F238E27FC236}">
              <a16:creationId xmlns:a16="http://schemas.microsoft.com/office/drawing/2014/main" id="{4E03AFF3-D2FA-4560-953A-65687DBC5FCD}"/>
            </a:ext>
          </a:extLst>
        </cdr:cNvPr>
        <cdr:cNvSpPr txBox="1"/>
      </cdr:nvSpPr>
      <cdr:spPr>
        <a:xfrm xmlns:a="http://schemas.openxmlformats.org/drawingml/2006/main">
          <a:off x="2831466" y="3174"/>
          <a:ext cx="1369060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k-SK" sz="800" i="0">
              <a:solidFill>
                <a:schemeClr val="bg2">
                  <a:lumMod val="50000"/>
                </a:schemeClr>
              </a:solidFill>
            </a:rPr>
            <a:t>www.trimbroker.cz</a:t>
          </a:r>
        </a:p>
        <a:p xmlns:a="http://schemas.openxmlformats.org/drawingml/2006/main">
          <a:pPr algn="r"/>
          <a:r>
            <a:rPr lang="sk-SK" sz="800" i="0">
              <a:solidFill>
                <a:schemeClr val="bg2">
                  <a:lumMod val="50000"/>
                </a:schemeClr>
              </a:solidFill>
            </a:rPr>
            <a:t>investovaniu rozumieme</a:t>
          </a:r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801"/>
  <sheetViews>
    <sheetView tabSelected="1" workbookViewId="0">
      <selection activeCell="C675" sqref="C675"/>
    </sheetView>
  </sheetViews>
  <sheetFormatPr defaultRowHeight="12.3"/>
  <cols>
    <col min="1" max="4" width="20.71875" customWidth="1"/>
    <col min="5" max="5" width="20.71875" style="2" customWidth="1"/>
    <col min="6" max="6" width="20.71875" customWidth="1"/>
    <col min="7" max="7" width="20.71875" style="39" customWidth="1"/>
    <col min="8" max="256" width="20.71875" customWidth="1"/>
  </cols>
  <sheetData>
    <row r="1" spans="1:7">
      <c r="A1" t="s">
        <v>0</v>
      </c>
    </row>
    <row r="2" spans="1:7">
      <c r="A2" t="s">
        <v>1</v>
      </c>
    </row>
    <row r="3" spans="1:7">
      <c r="A3" t="s">
        <v>2</v>
      </c>
    </row>
    <row r="4" spans="1:7">
      <c r="A4" t="s">
        <v>3</v>
      </c>
    </row>
    <row r="5" spans="1:7">
      <c r="A5" t="s">
        <v>4</v>
      </c>
    </row>
    <row r="6" spans="1:7">
      <c r="A6" t="s">
        <v>5</v>
      </c>
    </row>
    <row r="8" spans="1:7">
      <c r="A8" t="s">
        <v>6</v>
      </c>
      <c r="B8" t="s">
        <v>7</v>
      </c>
    </row>
    <row r="10" spans="1:7">
      <c r="A10" t="s">
        <v>8</v>
      </c>
    </row>
    <row r="11" spans="1:7">
      <c r="A11" t="s">
        <v>9</v>
      </c>
      <c r="B11" t="s">
        <v>6</v>
      </c>
      <c r="C11" t="s">
        <v>10</v>
      </c>
      <c r="D11" t="s">
        <v>11</v>
      </c>
      <c r="E11" s="5" t="s">
        <v>12</v>
      </c>
      <c r="F11" s="4" t="s">
        <v>17</v>
      </c>
      <c r="G11" s="40" t="s">
        <v>760</v>
      </c>
    </row>
    <row r="12" spans="1:7" hidden="1">
      <c r="A12" s="1">
        <v>19906</v>
      </c>
      <c r="B12" s="3">
        <v>0.8</v>
      </c>
      <c r="C12">
        <f>YEAR(A12)</f>
        <v>1954</v>
      </c>
      <c r="D12">
        <f>MONTH(A12)</f>
        <v>7</v>
      </c>
      <c r="G12"/>
    </row>
    <row r="13" spans="1:7" hidden="1">
      <c r="A13" s="1">
        <v>19937</v>
      </c>
      <c r="B13" s="3">
        <v>1.22</v>
      </c>
      <c r="C13">
        <f t="shared" ref="C13:C76" si="0">YEAR(A13)</f>
        <v>1954</v>
      </c>
      <c r="D13">
        <f t="shared" ref="D13:D76" si="1">MONTH(A13)</f>
        <v>8</v>
      </c>
      <c r="G13"/>
    </row>
    <row r="14" spans="1:7" hidden="1">
      <c r="A14" s="1">
        <v>19968</v>
      </c>
      <c r="B14" s="3">
        <v>1.06</v>
      </c>
      <c r="C14">
        <f t="shared" si="0"/>
        <v>1954</v>
      </c>
      <c r="D14">
        <f t="shared" si="1"/>
        <v>9</v>
      </c>
      <c r="G14"/>
    </row>
    <row r="15" spans="1:7" hidden="1">
      <c r="A15" s="1">
        <v>19998</v>
      </c>
      <c r="B15" s="3">
        <v>0.85</v>
      </c>
      <c r="C15">
        <f t="shared" si="0"/>
        <v>1954</v>
      </c>
      <c r="D15">
        <f t="shared" si="1"/>
        <v>10</v>
      </c>
      <c r="G15"/>
    </row>
    <row r="16" spans="1:7" hidden="1">
      <c r="A16" s="1">
        <v>20029</v>
      </c>
      <c r="B16" s="3">
        <v>0.83</v>
      </c>
      <c r="C16">
        <f t="shared" si="0"/>
        <v>1954</v>
      </c>
      <c r="D16">
        <f t="shared" si="1"/>
        <v>11</v>
      </c>
      <c r="G16"/>
    </row>
    <row r="17" spans="1:6" customFormat="1" hidden="1">
      <c r="A17" s="1">
        <v>20059</v>
      </c>
      <c r="B17" s="3">
        <v>1.28</v>
      </c>
      <c r="C17">
        <f t="shared" si="0"/>
        <v>1954</v>
      </c>
      <c r="D17">
        <f t="shared" si="1"/>
        <v>12</v>
      </c>
      <c r="E17" s="2"/>
    </row>
    <row r="18" spans="1:6" customFormat="1">
      <c r="A18" s="1">
        <v>20090</v>
      </c>
      <c r="B18" s="3">
        <v>1.39</v>
      </c>
      <c r="C18">
        <f t="shared" si="0"/>
        <v>1955</v>
      </c>
      <c r="D18">
        <f t="shared" si="1"/>
        <v>1</v>
      </c>
      <c r="E18" s="5" t="s">
        <v>13</v>
      </c>
      <c r="F18" s="3">
        <f>B18</f>
        <v>1.39</v>
      </c>
    </row>
    <row r="19" spans="1:6" customFormat="1" hidden="1">
      <c r="A19" s="1">
        <v>20121</v>
      </c>
      <c r="B19" s="3">
        <v>1.29</v>
      </c>
      <c r="C19">
        <f t="shared" si="0"/>
        <v>1955</v>
      </c>
      <c r="D19">
        <f t="shared" si="1"/>
        <v>2</v>
      </c>
      <c r="E19" s="2"/>
    </row>
    <row r="20" spans="1:6" customFormat="1" hidden="1">
      <c r="A20" s="1">
        <v>20149</v>
      </c>
      <c r="B20" s="3">
        <v>1.35</v>
      </c>
      <c r="C20">
        <f t="shared" si="0"/>
        <v>1955</v>
      </c>
      <c r="D20">
        <f t="shared" si="1"/>
        <v>3</v>
      </c>
      <c r="E20" s="2"/>
    </row>
    <row r="21" spans="1:6" customFormat="1">
      <c r="A21" s="1">
        <v>20180</v>
      </c>
      <c r="B21" s="3">
        <v>1.43</v>
      </c>
      <c r="C21">
        <f t="shared" si="0"/>
        <v>1955</v>
      </c>
      <c r="D21">
        <f t="shared" si="1"/>
        <v>4</v>
      </c>
      <c r="E21" s="5" t="s">
        <v>14</v>
      </c>
      <c r="F21" s="3">
        <f>B21</f>
        <v>1.43</v>
      </c>
    </row>
    <row r="22" spans="1:6" customFormat="1" hidden="1">
      <c r="A22" s="1">
        <v>20210</v>
      </c>
      <c r="B22" s="3">
        <v>1.43</v>
      </c>
      <c r="C22">
        <f t="shared" si="0"/>
        <v>1955</v>
      </c>
      <c r="D22">
        <f t="shared" si="1"/>
        <v>5</v>
      </c>
      <c r="E22" s="2"/>
    </row>
    <row r="23" spans="1:6" customFormat="1" hidden="1">
      <c r="A23" s="1">
        <v>20241</v>
      </c>
      <c r="B23" s="3">
        <v>1.64</v>
      </c>
      <c r="C23">
        <f t="shared" si="0"/>
        <v>1955</v>
      </c>
      <c r="D23">
        <f t="shared" si="1"/>
        <v>6</v>
      </c>
      <c r="E23" s="2"/>
    </row>
    <row r="24" spans="1:6" customFormat="1">
      <c r="A24" s="1">
        <v>20271</v>
      </c>
      <c r="B24" s="3">
        <v>1.68</v>
      </c>
      <c r="C24">
        <f t="shared" si="0"/>
        <v>1955</v>
      </c>
      <c r="D24">
        <f t="shared" si="1"/>
        <v>7</v>
      </c>
      <c r="E24" s="5" t="s">
        <v>15</v>
      </c>
      <c r="F24" s="3">
        <f>B24</f>
        <v>1.68</v>
      </c>
    </row>
    <row r="25" spans="1:6" customFormat="1" hidden="1">
      <c r="A25" s="1">
        <v>20302</v>
      </c>
      <c r="B25" s="3">
        <v>1.96</v>
      </c>
      <c r="C25">
        <f t="shared" si="0"/>
        <v>1955</v>
      </c>
      <c r="D25">
        <f t="shared" si="1"/>
        <v>8</v>
      </c>
      <c r="E25" s="2"/>
    </row>
    <row r="26" spans="1:6" customFormat="1" hidden="1">
      <c r="A26" s="1">
        <v>20333</v>
      </c>
      <c r="B26" s="3">
        <v>2.1800000000000002</v>
      </c>
      <c r="C26">
        <f t="shared" si="0"/>
        <v>1955</v>
      </c>
      <c r="D26">
        <f t="shared" si="1"/>
        <v>9</v>
      </c>
      <c r="E26" s="2"/>
    </row>
    <row r="27" spans="1:6" customFormat="1">
      <c r="A27" s="1">
        <v>20363</v>
      </c>
      <c r="B27" s="3">
        <v>2.2400000000000002</v>
      </c>
      <c r="C27">
        <f t="shared" si="0"/>
        <v>1955</v>
      </c>
      <c r="D27">
        <f t="shared" si="1"/>
        <v>10</v>
      </c>
      <c r="E27" s="5" t="s">
        <v>16</v>
      </c>
      <c r="F27" s="3">
        <f>B27</f>
        <v>2.2400000000000002</v>
      </c>
    </row>
    <row r="28" spans="1:6" customFormat="1" hidden="1">
      <c r="A28" s="1">
        <v>20394</v>
      </c>
      <c r="B28" s="3">
        <v>2.35</v>
      </c>
      <c r="C28">
        <f t="shared" si="0"/>
        <v>1955</v>
      </c>
      <c r="D28">
        <f t="shared" si="1"/>
        <v>11</v>
      </c>
      <c r="E28" s="2"/>
    </row>
    <row r="29" spans="1:6" customFormat="1" hidden="1">
      <c r="A29" s="1">
        <v>20424</v>
      </c>
      <c r="B29" s="3">
        <v>2.48</v>
      </c>
      <c r="C29">
        <f t="shared" si="0"/>
        <v>1955</v>
      </c>
      <c r="D29">
        <f t="shared" si="1"/>
        <v>12</v>
      </c>
      <c r="E29" s="2"/>
    </row>
    <row r="30" spans="1:6" customFormat="1">
      <c r="A30" s="1">
        <v>20455</v>
      </c>
      <c r="B30" s="3">
        <v>2.4500000000000002</v>
      </c>
      <c r="C30">
        <f t="shared" si="0"/>
        <v>1956</v>
      </c>
      <c r="D30">
        <f t="shared" si="1"/>
        <v>1</v>
      </c>
      <c r="E30" s="5" t="s">
        <v>13</v>
      </c>
      <c r="F30" s="3">
        <f>B30</f>
        <v>2.4500000000000002</v>
      </c>
    </row>
    <row r="31" spans="1:6" customFormat="1" hidden="1">
      <c r="A31" s="1">
        <v>20486</v>
      </c>
      <c r="B31" s="3">
        <v>2.5</v>
      </c>
      <c r="C31">
        <f t="shared" si="0"/>
        <v>1956</v>
      </c>
      <c r="D31">
        <f t="shared" si="1"/>
        <v>2</v>
      </c>
      <c r="E31" s="2"/>
    </row>
    <row r="32" spans="1:6" customFormat="1" hidden="1">
      <c r="A32" s="1">
        <v>20515</v>
      </c>
      <c r="B32" s="3">
        <v>2.5</v>
      </c>
      <c r="C32">
        <f t="shared" si="0"/>
        <v>1956</v>
      </c>
      <c r="D32">
        <f t="shared" si="1"/>
        <v>3</v>
      </c>
      <c r="E32" s="2"/>
    </row>
    <row r="33" spans="1:6" customFormat="1">
      <c r="A33" s="1">
        <v>20546</v>
      </c>
      <c r="B33" s="3">
        <v>2.62</v>
      </c>
      <c r="C33">
        <f t="shared" si="0"/>
        <v>1956</v>
      </c>
      <c r="D33">
        <f t="shared" si="1"/>
        <v>4</v>
      </c>
      <c r="E33" s="5" t="s">
        <v>14</v>
      </c>
      <c r="F33" s="3">
        <f>B33</f>
        <v>2.62</v>
      </c>
    </row>
    <row r="34" spans="1:6" customFormat="1" hidden="1">
      <c r="A34" s="1">
        <v>20576</v>
      </c>
      <c r="B34" s="3">
        <v>2.75</v>
      </c>
      <c r="C34">
        <f t="shared" si="0"/>
        <v>1956</v>
      </c>
      <c r="D34">
        <f t="shared" si="1"/>
        <v>5</v>
      </c>
      <c r="E34" s="2"/>
    </row>
    <row r="35" spans="1:6" customFormat="1" hidden="1">
      <c r="A35" s="1">
        <v>20607</v>
      </c>
      <c r="B35" s="3">
        <v>2.71</v>
      </c>
      <c r="C35">
        <f t="shared" si="0"/>
        <v>1956</v>
      </c>
      <c r="D35">
        <f t="shared" si="1"/>
        <v>6</v>
      </c>
      <c r="E35" s="2"/>
    </row>
    <row r="36" spans="1:6" customFormat="1">
      <c r="A36" s="1">
        <v>20637</v>
      </c>
      <c r="B36" s="3">
        <v>2.75</v>
      </c>
      <c r="C36">
        <f t="shared" si="0"/>
        <v>1956</v>
      </c>
      <c r="D36">
        <f t="shared" si="1"/>
        <v>7</v>
      </c>
      <c r="E36" s="5" t="s">
        <v>15</v>
      </c>
      <c r="F36" s="3">
        <f>B36</f>
        <v>2.75</v>
      </c>
    </row>
    <row r="37" spans="1:6" customFormat="1" hidden="1">
      <c r="A37" s="1">
        <v>20668</v>
      </c>
      <c r="B37" s="3">
        <v>2.73</v>
      </c>
      <c r="C37">
        <f t="shared" si="0"/>
        <v>1956</v>
      </c>
      <c r="D37">
        <f t="shared" si="1"/>
        <v>8</v>
      </c>
      <c r="E37" s="2"/>
    </row>
    <row r="38" spans="1:6" customFormat="1" hidden="1">
      <c r="A38" s="1">
        <v>20699</v>
      </c>
      <c r="B38" s="3">
        <v>2.95</v>
      </c>
      <c r="C38">
        <f t="shared" si="0"/>
        <v>1956</v>
      </c>
      <c r="D38">
        <f t="shared" si="1"/>
        <v>9</v>
      </c>
      <c r="E38" s="2"/>
    </row>
    <row r="39" spans="1:6" customFormat="1">
      <c r="A39" s="1">
        <v>20729</v>
      </c>
      <c r="B39" s="3">
        <v>2.96</v>
      </c>
      <c r="C39">
        <f t="shared" si="0"/>
        <v>1956</v>
      </c>
      <c r="D39">
        <f t="shared" si="1"/>
        <v>10</v>
      </c>
      <c r="E39" s="5" t="s">
        <v>16</v>
      </c>
      <c r="F39" s="3">
        <f>B39</f>
        <v>2.96</v>
      </c>
    </row>
    <row r="40" spans="1:6" customFormat="1" hidden="1">
      <c r="A40" s="1">
        <v>20760</v>
      </c>
      <c r="B40" s="3">
        <v>2.88</v>
      </c>
      <c r="C40">
        <f t="shared" si="0"/>
        <v>1956</v>
      </c>
      <c r="D40">
        <f t="shared" si="1"/>
        <v>11</v>
      </c>
      <c r="E40" s="2"/>
    </row>
    <row r="41" spans="1:6" customFormat="1" hidden="1">
      <c r="A41" s="1">
        <v>20790</v>
      </c>
      <c r="B41" s="3">
        <v>2.94</v>
      </c>
      <c r="C41">
        <f t="shared" si="0"/>
        <v>1956</v>
      </c>
      <c r="D41">
        <f t="shared" si="1"/>
        <v>12</v>
      </c>
      <c r="E41" s="2"/>
    </row>
    <row r="42" spans="1:6" customFormat="1">
      <c r="A42" s="1">
        <v>20821</v>
      </c>
      <c r="B42" s="3">
        <v>2.84</v>
      </c>
      <c r="C42">
        <f t="shared" si="0"/>
        <v>1957</v>
      </c>
      <c r="D42">
        <f t="shared" si="1"/>
        <v>1</v>
      </c>
      <c r="E42" s="5" t="s">
        <v>13</v>
      </c>
      <c r="F42" s="3">
        <f>B42</f>
        <v>2.84</v>
      </c>
    </row>
    <row r="43" spans="1:6" customFormat="1" hidden="1">
      <c r="A43" s="1">
        <v>20852</v>
      </c>
      <c r="B43" s="3">
        <v>3</v>
      </c>
      <c r="C43">
        <f t="shared" si="0"/>
        <v>1957</v>
      </c>
      <c r="D43">
        <f t="shared" si="1"/>
        <v>2</v>
      </c>
      <c r="E43" s="2"/>
    </row>
    <row r="44" spans="1:6" customFormat="1" hidden="1">
      <c r="A44" s="1">
        <v>20880</v>
      </c>
      <c r="B44" s="3">
        <v>2.96</v>
      </c>
      <c r="C44">
        <f t="shared" si="0"/>
        <v>1957</v>
      </c>
      <c r="D44">
        <f t="shared" si="1"/>
        <v>3</v>
      </c>
      <c r="E44" s="2"/>
    </row>
    <row r="45" spans="1:6" customFormat="1">
      <c r="A45" s="1">
        <v>20911</v>
      </c>
      <c r="B45" s="3">
        <v>3</v>
      </c>
      <c r="C45">
        <f t="shared" si="0"/>
        <v>1957</v>
      </c>
      <c r="D45">
        <f t="shared" si="1"/>
        <v>4</v>
      </c>
      <c r="E45" s="5" t="s">
        <v>14</v>
      </c>
      <c r="F45" s="3">
        <f>B45</f>
        <v>3</v>
      </c>
    </row>
    <row r="46" spans="1:6" customFormat="1" hidden="1">
      <c r="A46" s="1">
        <v>20941</v>
      </c>
      <c r="B46" s="3">
        <v>3</v>
      </c>
      <c r="C46">
        <f t="shared" si="0"/>
        <v>1957</v>
      </c>
      <c r="D46">
        <f t="shared" si="1"/>
        <v>5</v>
      </c>
      <c r="E46" s="2"/>
    </row>
    <row r="47" spans="1:6" customFormat="1" hidden="1">
      <c r="A47" s="1">
        <v>20972</v>
      </c>
      <c r="B47" s="3">
        <v>3</v>
      </c>
      <c r="C47">
        <f t="shared" si="0"/>
        <v>1957</v>
      </c>
      <c r="D47">
        <f t="shared" si="1"/>
        <v>6</v>
      </c>
      <c r="E47" s="2"/>
    </row>
    <row r="48" spans="1:6" customFormat="1">
      <c r="A48" s="1">
        <v>21002</v>
      </c>
      <c r="B48" s="3">
        <v>2.99</v>
      </c>
      <c r="C48">
        <f t="shared" si="0"/>
        <v>1957</v>
      </c>
      <c r="D48">
        <f t="shared" si="1"/>
        <v>7</v>
      </c>
      <c r="E48" s="5" t="s">
        <v>15</v>
      </c>
      <c r="F48" s="3">
        <f>B48</f>
        <v>2.99</v>
      </c>
    </row>
    <row r="49" spans="1:6" customFormat="1" hidden="1">
      <c r="A49" s="1">
        <v>21033</v>
      </c>
      <c r="B49" s="3">
        <v>3.24</v>
      </c>
      <c r="C49">
        <f t="shared" si="0"/>
        <v>1957</v>
      </c>
      <c r="D49">
        <f t="shared" si="1"/>
        <v>8</v>
      </c>
      <c r="E49" s="2"/>
    </row>
    <row r="50" spans="1:6" customFormat="1" hidden="1">
      <c r="A50" s="1">
        <v>21064</v>
      </c>
      <c r="B50" s="3">
        <v>3.47</v>
      </c>
      <c r="C50">
        <f t="shared" si="0"/>
        <v>1957</v>
      </c>
      <c r="D50">
        <f t="shared" si="1"/>
        <v>9</v>
      </c>
      <c r="E50" s="2"/>
    </row>
    <row r="51" spans="1:6" customFormat="1">
      <c r="A51" s="1">
        <v>21094</v>
      </c>
      <c r="B51" s="3">
        <v>3.5</v>
      </c>
      <c r="C51">
        <f t="shared" si="0"/>
        <v>1957</v>
      </c>
      <c r="D51">
        <f t="shared" si="1"/>
        <v>10</v>
      </c>
      <c r="E51" s="5" t="s">
        <v>16</v>
      </c>
      <c r="F51" s="3">
        <f>B51</f>
        <v>3.5</v>
      </c>
    </row>
    <row r="52" spans="1:6" customFormat="1" hidden="1">
      <c r="A52" s="1">
        <v>21125</v>
      </c>
      <c r="B52" s="3">
        <v>3.28</v>
      </c>
      <c r="C52">
        <f t="shared" si="0"/>
        <v>1957</v>
      </c>
      <c r="D52">
        <f t="shared" si="1"/>
        <v>11</v>
      </c>
      <c r="E52" s="2"/>
    </row>
    <row r="53" spans="1:6" customFormat="1" hidden="1">
      <c r="A53" s="1">
        <v>21155</v>
      </c>
      <c r="B53" s="3">
        <v>2.98</v>
      </c>
      <c r="C53">
        <f t="shared" si="0"/>
        <v>1957</v>
      </c>
      <c r="D53">
        <f t="shared" si="1"/>
        <v>12</v>
      </c>
      <c r="E53" s="2"/>
    </row>
    <row r="54" spans="1:6" customFormat="1">
      <c r="A54" s="1">
        <v>21186</v>
      </c>
      <c r="B54" s="3">
        <v>2.72</v>
      </c>
      <c r="C54">
        <f t="shared" si="0"/>
        <v>1958</v>
      </c>
      <c r="D54">
        <f t="shared" si="1"/>
        <v>1</v>
      </c>
      <c r="E54" s="5" t="s">
        <v>13</v>
      </c>
      <c r="F54" s="3">
        <f>B54</f>
        <v>2.72</v>
      </c>
    </row>
    <row r="55" spans="1:6" customFormat="1" hidden="1">
      <c r="A55" s="1">
        <v>21217</v>
      </c>
      <c r="B55" s="3">
        <v>1.67</v>
      </c>
      <c r="C55">
        <f t="shared" si="0"/>
        <v>1958</v>
      </c>
      <c r="D55">
        <f t="shared" si="1"/>
        <v>2</v>
      </c>
      <c r="E55" s="2"/>
    </row>
    <row r="56" spans="1:6" customFormat="1" hidden="1">
      <c r="A56" s="1">
        <v>21245</v>
      </c>
      <c r="B56" s="3">
        <v>1.2</v>
      </c>
      <c r="C56">
        <f t="shared" si="0"/>
        <v>1958</v>
      </c>
      <c r="D56">
        <f t="shared" si="1"/>
        <v>3</v>
      </c>
      <c r="E56" s="2"/>
    </row>
    <row r="57" spans="1:6" customFormat="1">
      <c r="A57" s="1">
        <v>21276</v>
      </c>
      <c r="B57" s="3">
        <v>1.26</v>
      </c>
      <c r="C57">
        <f t="shared" si="0"/>
        <v>1958</v>
      </c>
      <c r="D57">
        <f t="shared" si="1"/>
        <v>4</v>
      </c>
      <c r="E57" s="5" t="s">
        <v>14</v>
      </c>
      <c r="F57" s="3">
        <f>B57</f>
        <v>1.26</v>
      </c>
    </row>
    <row r="58" spans="1:6" customFormat="1" hidden="1">
      <c r="A58" s="1">
        <v>21306</v>
      </c>
      <c r="B58" s="3">
        <v>0.63</v>
      </c>
      <c r="C58">
        <f t="shared" si="0"/>
        <v>1958</v>
      </c>
      <c r="D58">
        <f t="shared" si="1"/>
        <v>5</v>
      </c>
      <c r="E58" s="2"/>
    </row>
    <row r="59" spans="1:6" customFormat="1" hidden="1">
      <c r="A59" s="1">
        <v>21337</v>
      </c>
      <c r="B59" s="3">
        <v>0.93</v>
      </c>
      <c r="C59">
        <f t="shared" si="0"/>
        <v>1958</v>
      </c>
      <c r="D59">
        <f t="shared" si="1"/>
        <v>6</v>
      </c>
      <c r="E59" s="2"/>
    </row>
    <row r="60" spans="1:6" customFormat="1">
      <c r="A60" s="1">
        <v>21367</v>
      </c>
      <c r="B60" s="3">
        <v>0.68</v>
      </c>
      <c r="C60">
        <f t="shared" si="0"/>
        <v>1958</v>
      </c>
      <c r="D60">
        <f t="shared" si="1"/>
        <v>7</v>
      </c>
      <c r="E60" s="5" t="s">
        <v>15</v>
      </c>
      <c r="F60" s="3">
        <f>B60</f>
        <v>0.68</v>
      </c>
    </row>
    <row r="61" spans="1:6" customFormat="1" hidden="1">
      <c r="A61" s="1">
        <v>21398</v>
      </c>
      <c r="B61" s="3">
        <v>1.53</v>
      </c>
      <c r="C61">
        <f t="shared" si="0"/>
        <v>1958</v>
      </c>
      <c r="D61">
        <f t="shared" si="1"/>
        <v>8</v>
      </c>
      <c r="E61" s="2"/>
    </row>
    <row r="62" spans="1:6" customFormat="1" hidden="1">
      <c r="A62" s="1">
        <v>21429</v>
      </c>
      <c r="B62" s="3">
        <v>1.76</v>
      </c>
      <c r="C62">
        <f t="shared" si="0"/>
        <v>1958</v>
      </c>
      <c r="D62">
        <f t="shared" si="1"/>
        <v>9</v>
      </c>
      <c r="E62" s="2"/>
    </row>
    <row r="63" spans="1:6" customFormat="1">
      <c r="A63" s="1">
        <v>21459</v>
      </c>
      <c r="B63" s="3">
        <v>1.8</v>
      </c>
      <c r="C63">
        <f t="shared" si="0"/>
        <v>1958</v>
      </c>
      <c r="D63">
        <f t="shared" si="1"/>
        <v>10</v>
      </c>
      <c r="E63" s="5" t="s">
        <v>16</v>
      </c>
      <c r="F63" s="3">
        <f>B63</f>
        <v>1.8</v>
      </c>
    </row>
    <row r="64" spans="1:6" customFormat="1" hidden="1">
      <c r="A64" s="1">
        <v>21490</v>
      </c>
      <c r="B64" s="3">
        <v>2.27</v>
      </c>
      <c r="C64">
        <f t="shared" si="0"/>
        <v>1958</v>
      </c>
      <c r="D64">
        <f t="shared" si="1"/>
        <v>11</v>
      </c>
      <c r="E64" s="2"/>
    </row>
    <row r="65" spans="1:6" customFormat="1" hidden="1">
      <c r="A65" s="1">
        <v>21520</v>
      </c>
      <c r="B65" s="3">
        <v>2.42</v>
      </c>
      <c r="C65">
        <f t="shared" si="0"/>
        <v>1958</v>
      </c>
      <c r="D65">
        <f t="shared" si="1"/>
        <v>12</v>
      </c>
      <c r="E65" s="2"/>
    </row>
    <row r="66" spans="1:6" customFormat="1">
      <c r="A66" s="1">
        <v>21551</v>
      </c>
      <c r="B66" s="3">
        <v>2.48</v>
      </c>
      <c r="C66">
        <f t="shared" si="0"/>
        <v>1959</v>
      </c>
      <c r="D66">
        <f t="shared" si="1"/>
        <v>1</v>
      </c>
      <c r="E66" s="5" t="s">
        <v>13</v>
      </c>
      <c r="F66" s="3">
        <f>B66</f>
        <v>2.48</v>
      </c>
    </row>
    <row r="67" spans="1:6" customFormat="1" hidden="1">
      <c r="A67" s="1">
        <v>21582</v>
      </c>
      <c r="B67" s="3">
        <v>2.4300000000000002</v>
      </c>
      <c r="C67">
        <f t="shared" si="0"/>
        <v>1959</v>
      </c>
      <c r="D67">
        <f t="shared" si="1"/>
        <v>2</v>
      </c>
      <c r="E67" s="2"/>
    </row>
    <row r="68" spans="1:6" customFormat="1" hidden="1">
      <c r="A68" s="1">
        <v>21610</v>
      </c>
      <c r="B68" s="3">
        <v>2.8</v>
      </c>
      <c r="C68">
        <f t="shared" si="0"/>
        <v>1959</v>
      </c>
      <c r="D68">
        <f t="shared" si="1"/>
        <v>3</v>
      </c>
      <c r="E68" s="2"/>
    </row>
    <row r="69" spans="1:6" customFormat="1">
      <c r="A69" s="1">
        <v>21641</v>
      </c>
      <c r="B69" s="3">
        <v>2.96</v>
      </c>
      <c r="C69">
        <f t="shared" si="0"/>
        <v>1959</v>
      </c>
      <c r="D69">
        <f t="shared" si="1"/>
        <v>4</v>
      </c>
      <c r="E69" s="5" t="s">
        <v>14</v>
      </c>
      <c r="F69" s="3">
        <f>B69</f>
        <v>2.96</v>
      </c>
    </row>
    <row r="70" spans="1:6" customFormat="1" hidden="1">
      <c r="A70" s="1">
        <v>21671</v>
      </c>
      <c r="B70" s="3">
        <v>2.9</v>
      </c>
      <c r="C70">
        <f t="shared" si="0"/>
        <v>1959</v>
      </c>
      <c r="D70">
        <f t="shared" si="1"/>
        <v>5</v>
      </c>
      <c r="E70" s="2"/>
    </row>
    <row r="71" spans="1:6" customFormat="1" hidden="1">
      <c r="A71" s="1">
        <v>21702</v>
      </c>
      <c r="B71" s="3">
        <v>3.39</v>
      </c>
      <c r="C71">
        <f t="shared" si="0"/>
        <v>1959</v>
      </c>
      <c r="D71">
        <f t="shared" si="1"/>
        <v>6</v>
      </c>
      <c r="E71" s="2"/>
    </row>
    <row r="72" spans="1:6" customFormat="1">
      <c r="A72" s="1">
        <v>21732</v>
      </c>
      <c r="B72" s="3">
        <v>3.47</v>
      </c>
      <c r="C72">
        <f t="shared" si="0"/>
        <v>1959</v>
      </c>
      <c r="D72">
        <f t="shared" si="1"/>
        <v>7</v>
      </c>
      <c r="E72" s="5" t="s">
        <v>15</v>
      </c>
      <c r="F72" s="3">
        <f>B72</f>
        <v>3.47</v>
      </c>
    </row>
    <row r="73" spans="1:6" customFormat="1" hidden="1">
      <c r="A73" s="1">
        <v>21763</v>
      </c>
      <c r="B73" s="3">
        <v>3.5</v>
      </c>
      <c r="C73">
        <f t="shared" si="0"/>
        <v>1959</v>
      </c>
      <c r="D73">
        <f t="shared" si="1"/>
        <v>8</v>
      </c>
      <c r="E73" s="2"/>
    </row>
    <row r="74" spans="1:6" customFormat="1" hidden="1">
      <c r="A74" s="1">
        <v>21794</v>
      </c>
      <c r="B74" s="3">
        <v>3.76</v>
      </c>
      <c r="C74">
        <f t="shared" si="0"/>
        <v>1959</v>
      </c>
      <c r="D74">
        <f t="shared" si="1"/>
        <v>9</v>
      </c>
      <c r="E74" s="2"/>
    </row>
    <row r="75" spans="1:6" customFormat="1">
      <c r="A75" s="1">
        <v>21824</v>
      </c>
      <c r="B75" s="3">
        <v>3.98</v>
      </c>
      <c r="C75">
        <f t="shared" si="0"/>
        <v>1959</v>
      </c>
      <c r="D75">
        <f t="shared" si="1"/>
        <v>10</v>
      </c>
      <c r="E75" s="5" t="s">
        <v>16</v>
      </c>
      <c r="F75" s="3">
        <f>B75</f>
        <v>3.98</v>
      </c>
    </row>
    <row r="76" spans="1:6" customFormat="1" hidden="1">
      <c r="A76" s="1">
        <v>21855</v>
      </c>
      <c r="B76" s="3">
        <v>4</v>
      </c>
      <c r="C76">
        <f t="shared" si="0"/>
        <v>1959</v>
      </c>
      <c r="D76">
        <f t="shared" si="1"/>
        <v>11</v>
      </c>
      <c r="E76" s="2"/>
    </row>
    <row r="77" spans="1:6" customFormat="1" hidden="1">
      <c r="A77" s="1">
        <v>21885</v>
      </c>
      <c r="B77" s="3">
        <v>3.99</v>
      </c>
      <c r="C77">
        <f t="shared" ref="C77:C140" si="2">YEAR(A77)</f>
        <v>1959</v>
      </c>
      <c r="D77">
        <f t="shared" ref="D77:D140" si="3">MONTH(A77)</f>
        <v>12</v>
      </c>
      <c r="E77" s="2"/>
    </row>
    <row r="78" spans="1:6" customFormat="1">
      <c r="A78" s="1">
        <v>21916</v>
      </c>
      <c r="B78" s="3">
        <v>3.99</v>
      </c>
      <c r="C78">
        <f t="shared" si="2"/>
        <v>1960</v>
      </c>
      <c r="D78">
        <f t="shared" si="3"/>
        <v>1</v>
      </c>
      <c r="E78" s="5" t="s">
        <v>13</v>
      </c>
      <c r="F78" s="3">
        <f>B78</f>
        <v>3.99</v>
      </c>
    </row>
    <row r="79" spans="1:6" customFormat="1" hidden="1">
      <c r="A79" s="1">
        <v>21947</v>
      </c>
      <c r="B79" s="3">
        <v>3.97</v>
      </c>
      <c r="C79">
        <f t="shared" si="2"/>
        <v>1960</v>
      </c>
      <c r="D79">
        <f t="shared" si="3"/>
        <v>2</v>
      </c>
      <c r="E79" s="2"/>
    </row>
    <row r="80" spans="1:6" customFormat="1" hidden="1">
      <c r="A80" s="1">
        <v>21976</v>
      </c>
      <c r="B80" s="3">
        <v>3.84</v>
      </c>
      <c r="C80">
        <f t="shared" si="2"/>
        <v>1960</v>
      </c>
      <c r="D80">
        <f t="shared" si="3"/>
        <v>3</v>
      </c>
      <c r="E80" s="2"/>
    </row>
    <row r="81" spans="1:6" customFormat="1">
      <c r="A81" s="1">
        <v>22007</v>
      </c>
      <c r="B81" s="3">
        <v>3.92</v>
      </c>
      <c r="C81">
        <f t="shared" si="2"/>
        <v>1960</v>
      </c>
      <c r="D81">
        <f t="shared" si="3"/>
        <v>4</v>
      </c>
      <c r="E81" s="5" t="s">
        <v>14</v>
      </c>
      <c r="F81" s="3">
        <f>B81</f>
        <v>3.92</v>
      </c>
    </row>
    <row r="82" spans="1:6" customFormat="1" hidden="1">
      <c r="A82" s="1">
        <v>22037</v>
      </c>
      <c r="B82" s="3">
        <v>3.85</v>
      </c>
      <c r="C82">
        <f t="shared" si="2"/>
        <v>1960</v>
      </c>
      <c r="D82">
        <f t="shared" si="3"/>
        <v>5</v>
      </c>
      <c r="E82" s="2"/>
    </row>
    <row r="83" spans="1:6" customFormat="1" hidden="1">
      <c r="A83" s="1">
        <v>22068</v>
      </c>
      <c r="B83" s="3">
        <v>3.32</v>
      </c>
      <c r="C83">
        <f t="shared" si="2"/>
        <v>1960</v>
      </c>
      <c r="D83">
        <f t="shared" si="3"/>
        <v>6</v>
      </c>
      <c r="E83" s="2"/>
    </row>
    <row r="84" spans="1:6" customFormat="1">
      <c r="A84" s="1">
        <v>22098</v>
      </c>
      <c r="B84" s="3">
        <v>3.23</v>
      </c>
      <c r="C84">
        <f t="shared" si="2"/>
        <v>1960</v>
      </c>
      <c r="D84">
        <f t="shared" si="3"/>
        <v>7</v>
      </c>
      <c r="E84" s="5" t="s">
        <v>15</v>
      </c>
      <c r="F84" s="3">
        <f>B84</f>
        <v>3.23</v>
      </c>
    </row>
    <row r="85" spans="1:6" customFormat="1" hidden="1">
      <c r="A85" s="1">
        <v>22129</v>
      </c>
      <c r="B85" s="3">
        <v>2.98</v>
      </c>
      <c r="C85">
        <f t="shared" si="2"/>
        <v>1960</v>
      </c>
      <c r="D85">
        <f t="shared" si="3"/>
        <v>8</v>
      </c>
      <c r="E85" s="2"/>
    </row>
    <row r="86" spans="1:6" customFormat="1" hidden="1">
      <c r="A86" s="1">
        <v>22160</v>
      </c>
      <c r="B86" s="3">
        <v>2.6</v>
      </c>
      <c r="C86">
        <f t="shared" si="2"/>
        <v>1960</v>
      </c>
      <c r="D86">
        <f t="shared" si="3"/>
        <v>9</v>
      </c>
      <c r="E86" s="2"/>
    </row>
    <row r="87" spans="1:6" customFormat="1">
      <c r="A87" s="1">
        <v>22190</v>
      </c>
      <c r="B87" s="3">
        <v>2.4700000000000002</v>
      </c>
      <c r="C87">
        <f t="shared" si="2"/>
        <v>1960</v>
      </c>
      <c r="D87">
        <f t="shared" si="3"/>
        <v>10</v>
      </c>
      <c r="E87" s="5" t="s">
        <v>16</v>
      </c>
      <c r="F87" s="3">
        <f>B87</f>
        <v>2.4700000000000002</v>
      </c>
    </row>
    <row r="88" spans="1:6" customFormat="1" hidden="1">
      <c r="A88" s="1">
        <v>22221</v>
      </c>
      <c r="B88" s="3">
        <v>2.44</v>
      </c>
      <c r="C88">
        <f t="shared" si="2"/>
        <v>1960</v>
      </c>
      <c r="D88">
        <f t="shared" si="3"/>
        <v>11</v>
      </c>
      <c r="E88" s="2"/>
    </row>
    <row r="89" spans="1:6" customFormat="1" hidden="1">
      <c r="A89" s="1">
        <v>22251</v>
      </c>
      <c r="B89" s="3">
        <v>1.98</v>
      </c>
      <c r="C89">
        <f t="shared" si="2"/>
        <v>1960</v>
      </c>
      <c r="D89">
        <f t="shared" si="3"/>
        <v>12</v>
      </c>
      <c r="E89" s="2"/>
    </row>
    <row r="90" spans="1:6" customFormat="1">
      <c r="A90" s="1">
        <v>22282</v>
      </c>
      <c r="B90" s="3">
        <v>1.45</v>
      </c>
      <c r="C90">
        <f t="shared" si="2"/>
        <v>1961</v>
      </c>
      <c r="D90">
        <f t="shared" si="3"/>
        <v>1</v>
      </c>
      <c r="E90" s="5" t="s">
        <v>13</v>
      </c>
      <c r="F90" s="3">
        <f>B90</f>
        <v>1.45</v>
      </c>
    </row>
    <row r="91" spans="1:6" customFormat="1" hidden="1">
      <c r="A91" s="1">
        <v>22313</v>
      </c>
      <c r="B91" s="3">
        <v>2.54</v>
      </c>
      <c r="C91">
        <f t="shared" si="2"/>
        <v>1961</v>
      </c>
      <c r="D91">
        <f t="shared" si="3"/>
        <v>2</v>
      </c>
      <c r="E91" s="2"/>
    </row>
    <row r="92" spans="1:6" customFormat="1" hidden="1">
      <c r="A92" s="1">
        <v>22341</v>
      </c>
      <c r="B92" s="3">
        <v>2.02</v>
      </c>
      <c r="C92">
        <f t="shared" si="2"/>
        <v>1961</v>
      </c>
      <c r="D92">
        <f t="shared" si="3"/>
        <v>3</v>
      </c>
      <c r="E92" s="2"/>
    </row>
    <row r="93" spans="1:6" customFormat="1">
      <c r="A93" s="1">
        <v>22372</v>
      </c>
      <c r="B93" s="3">
        <v>1.49</v>
      </c>
      <c r="C93">
        <f t="shared" si="2"/>
        <v>1961</v>
      </c>
      <c r="D93">
        <f t="shared" si="3"/>
        <v>4</v>
      </c>
      <c r="E93" s="5" t="s">
        <v>14</v>
      </c>
      <c r="F93" s="3">
        <f>B93</f>
        <v>1.49</v>
      </c>
    </row>
    <row r="94" spans="1:6" customFormat="1" hidden="1">
      <c r="A94" s="1">
        <v>22402</v>
      </c>
      <c r="B94" s="3">
        <v>1.98</v>
      </c>
      <c r="C94">
        <f t="shared" si="2"/>
        <v>1961</v>
      </c>
      <c r="D94">
        <f t="shared" si="3"/>
        <v>5</v>
      </c>
      <c r="E94" s="2"/>
    </row>
    <row r="95" spans="1:6" customFormat="1" hidden="1">
      <c r="A95" s="1">
        <v>22433</v>
      </c>
      <c r="B95" s="3">
        <v>1.73</v>
      </c>
      <c r="C95">
        <f t="shared" si="2"/>
        <v>1961</v>
      </c>
      <c r="D95">
        <f t="shared" si="3"/>
        <v>6</v>
      </c>
      <c r="E95" s="2"/>
    </row>
    <row r="96" spans="1:6" customFormat="1">
      <c r="A96" s="1">
        <v>22463</v>
      </c>
      <c r="B96" s="3">
        <v>1.17</v>
      </c>
      <c r="C96">
        <f t="shared" si="2"/>
        <v>1961</v>
      </c>
      <c r="D96">
        <f t="shared" si="3"/>
        <v>7</v>
      </c>
      <c r="E96" s="5" t="s">
        <v>15</v>
      </c>
      <c r="F96" s="3">
        <f>B96</f>
        <v>1.17</v>
      </c>
    </row>
    <row r="97" spans="1:6" customFormat="1" hidden="1">
      <c r="A97" s="1">
        <v>22494</v>
      </c>
      <c r="B97" s="3">
        <v>2</v>
      </c>
      <c r="C97">
        <f t="shared" si="2"/>
        <v>1961</v>
      </c>
      <c r="D97">
        <f t="shared" si="3"/>
        <v>8</v>
      </c>
      <c r="E97" s="2"/>
    </row>
    <row r="98" spans="1:6" customFormat="1" hidden="1">
      <c r="A98" s="1">
        <v>22525</v>
      </c>
      <c r="B98" s="3">
        <v>1.88</v>
      </c>
      <c r="C98">
        <f t="shared" si="2"/>
        <v>1961</v>
      </c>
      <c r="D98">
        <f t="shared" si="3"/>
        <v>9</v>
      </c>
      <c r="E98" s="2"/>
    </row>
    <row r="99" spans="1:6" customFormat="1">
      <c r="A99" s="1">
        <v>22555</v>
      </c>
      <c r="B99" s="3">
        <v>2.2599999999999998</v>
      </c>
      <c r="C99">
        <f t="shared" si="2"/>
        <v>1961</v>
      </c>
      <c r="D99">
        <f t="shared" si="3"/>
        <v>10</v>
      </c>
      <c r="E99" s="5" t="s">
        <v>16</v>
      </c>
      <c r="F99" s="3">
        <f>B99</f>
        <v>2.2599999999999998</v>
      </c>
    </row>
    <row r="100" spans="1:6" customFormat="1" hidden="1">
      <c r="A100" s="1">
        <v>22586</v>
      </c>
      <c r="B100" s="3">
        <v>2.61</v>
      </c>
      <c r="C100">
        <f t="shared" si="2"/>
        <v>1961</v>
      </c>
      <c r="D100">
        <f t="shared" si="3"/>
        <v>11</v>
      </c>
      <c r="E100" s="2"/>
    </row>
    <row r="101" spans="1:6" customFormat="1" hidden="1">
      <c r="A101" s="1">
        <v>22616</v>
      </c>
      <c r="B101" s="3">
        <v>2.33</v>
      </c>
      <c r="C101">
        <f t="shared" si="2"/>
        <v>1961</v>
      </c>
      <c r="D101">
        <f t="shared" si="3"/>
        <v>12</v>
      </c>
      <c r="E101" s="2"/>
    </row>
    <row r="102" spans="1:6" customFormat="1">
      <c r="A102" s="1">
        <v>22647</v>
      </c>
      <c r="B102" s="3">
        <v>2.15</v>
      </c>
      <c r="C102">
        <f t="shared" si="2"/>
        <v>1962</v>
      </c>
      <c r="D102">
        <f t="shared" si="3"/>
        <v>1</v>
      </c>
      <c r="E102" s="5" t="s">
        <v>13</v>
      </c>
      <c r="F102" s="3">
        <f>B102</f>
        <v>2.15</v>
      </c>
    </row>
    <row r="103" spans="1:6" customFormat="1" hidden="1">
      <c r="A103" s="1">
        <v>22678</v>
      </c>
      <c r="B103" s="3">
        <v>2.37</v>
      </c>
      <c r="C103">
        <f t="shared" si="2"/>
        <v>1962</v>
      </c>
      <c r="D103">
        <f t="shared" si="3"/>
        <v>2</v>
      </c>
      <c r="E103" s="2"/>
    </row>
    <row r="104" spans="1:6" customFormat="1" hidden="1">
      <c r="A104" s="1">
        <v>22706</v>
      </c>
      <c r="B104" s="3">
        <v>2.85</v>
      </c>
      <c r="C104">
        <f t="shared" si="2"/>
        <v>1962</v>
      </c>
      <c r="D104">
        <f t="shared" si="3"/>
        <v>3</v>
      </c>
      <c r="E104" s="2"/>
    </row>
    <row r="105" spans="1:6" customFormat="1">
      <c r="A105" s="1">
        <v>22737</v>
      </c>
      <c r="B105" s="3">
        <v>2.78</v>
      </c>
      <c r="C105">
        <f t="shared" si="2"/>
        <v>1962</v>
      </c>
      <c r="D105">
        <f t="shared" si="3"/>
        <v>4</v>
      </c>
      <c r="E105" s="5" t="s">
        <v>14</v>
      </c>
      <c r="F105" s="3">
        <f>B105</f>
        <v>2.78</v>
      </c>
    </row>
    <row r="106" spans="1:6" customFormat="1" hidden="1">
      <c r="A106" s="1">
        <v>22767</v>
      </c>
      <c r="B106" s="3">
        <v>2.36</v>
      </c>
      <c r="C106">
        <f t="shared" si="2"/>
        <v>1962</v>
      </c>
      <c r="D106">
        <f t="shared" si="3"/>
        <v>5</v>
      </c>
      <c r="E106" s="2"/>
    </row>
    <row r="107" spans="1:6" customFormat="1" hidden="1">
      <c r="A107" s="1">
        <v>22798</v>
      </c>
      <c r="B107" s="3">
        <v>2.68</v>
      </c>
      <c r="C107">
        <f t="shared" si="2"/>
        <v>1962</v>
      </c>
      <c r="D107">
        <f t="shared" si="3"/>
        <v>6</v>
      </c>
      <c r="E107" s="2"/>
    </row>
    <row r="108" spans="1:6" customFormat="1">
      <c r="A108" s="1">
        <v>22828</v>
      </c>
      <c r="B108" s="3">
        <v>2.71</v>
      </c>
      <c r="C108">
        <f t="shared" si="2"/>
        <v>1962</v>
      </c>
      <c r="D108">
        <f t="shared" si="3"/>
        <v>7</v>
      </c>
      <c r="E108" s="5" t="s">
        <v>15</v>
      </c>
      <c r="F108" s="3">
        <f>B108</f>
        <v>2.71</v>
      </c>
    </row>
    <row r="109" spans="1:6" customFormat="1" hidden="1">
      <c r="A109" s="1">
        <v>22859</v>
      </c>
      <c r="B109" s="3">
        <v>2.93</v>
      </c>
      <c r="C109">
        <f t="shared" si="2"/>
        <v>1962</v>
      </c>
      <c r="D109">
        <f t="shared" si="3"/>
        <v>8</v>
      </c>
      <c r="E109" s="2"/>
    </row>
    <row r="110" spans="1:6" customFormat="1" hidden="1">
      <c r="A110" s="1">
        <v>22890</v>
      </c>
      <c r="B110" s="3">
        <v>2.9</v>
      </c>
      <c r="C110">
        <f t="shared" si="2"/>
        <v>1962</v>
      </c>
      <c r="D110">
        <f t="shared" si="3"/>
        <v>9</v>
      </c>
      <c r="E110" s="2"/>
    </row>
    <row r="111" spans="1:6" customFormat="1">
      <c r="A111" s="1">
        <v>22920</v>
      </c>
      <c r="B111" s="3">
        <v>2.9</v>
      </c>
      <c r="C111">
        <f t="shared" si="2"/>
        <v>1962</v>
      </c>
      <c r="D111">
        <f t="shared" si="3"/>
        <v>10</v>
      </c>
      <c r="E111" s="5" t="s">
        <v>16</v>
      </c>
      <c r="F111" s="3">
        <f>B111</f>
        <v>2.9</v>
      </c>
    </row>
    <row r="112" spans="1:6" customFormat="1" hidden="1">
      <c r="A112" s="1">
        <v>22951</v>
      </c>
      <c r="B112" s="3">
        <v>2.94</v>
      </c>
      <c r="C112">
        <f t="shared" si="2"/>
        <v>1962</v>
      </c>
      <c r="D112">
        <f t="shared" si="3"/>
        <v>11</v>
      </c>
      <c r="E112" s="2"/>
    </row>
    <row r="113" spans="1:6" customFormat="1" hidden="1">
      <c r="A113" s="1">
        <v>22981</v>
      </c>
      <c r="B113" s="3">
        <v>2.93</v>
      </c>
      <c r="C113">
        <f t="shared" si="2"/>
        <v>1962</v>
      </c>
      <c r="D113">
        <f t="shared" si="3"/>
        <v>12</v>
      </c>
      <c r="E113" s="2"/>
    </row>
    <row r="114" spans="1:6" customFormat="1">
      <c r="A114" s="1">
        <v>23012</v>
      </c>
      <c r="B114" s="3">
        <v>2.92</v>
      </c>
      <c r="C114">
        <f t="shared" si="2"/>
        <v>1963</v>
      </c>
      <c r="D114">
        <f t="shared" si="3"/>
        <v>1</v>
      </c>
      <c r="E114" s="5" t="s">
        <v>13</v>
      </c>
      <c r="F114" s="3">
        <f>B114</f>
        <v>2.92</v>
      </c>
    </row>
    <row r="115" spans="1:6" customFormat="1" hidden="1">
      <c r="A115" s="1">
        <v>23043</v>
      </c>
      <c r="B115" s="3">
        <v>3</v>
      </c>
      <c r="C115">
        <f t="shared" si="2"/>
        <v>1963</v>
      </c>
      <c r="D115">
        <f t="shared" si="3"/>
        <v>2</v>
      </c>
      <c r="E115" s="2"/>
    </row>
    <row r="116" spans="1:6" customFormat="1" hidden="1">
      <c r="A116" s="1">
        <v>23071</v>
      </c>
      <c r="B116" s="3">
        <v>2.98</v>
      </c>
      <c r="C116">
        <f t="shared" si="2"/>
        <v>1963</v>
      </c>
      <c r="D116">
        <f t="shared" si="3"/>
        <v>3</v>
      </c>
      <c r="E116" s="2"/>
    </row>
    <row r="117" spans="1:6" customFormat="1">
      <c r="A117" s="1">
        <v>23102</v>
      </c>
      <c r="B117" s="3">
        <v>2.9</v>
      </c>
      <c r="C117">
        <f t="shared" si="2"/>
        <v>1963</v>
      </c>
      <c r="D117">
        <f t="shared" si="3"/>
        <v>4</v>
      </c>
      <c r="E117" s="5" t="s">
        <v>14</v>
      </c>
      <c r="F117" s="3">
        <f>B117</f>
        <v>2.9</v>
      </c>
    </row>
    <row r="118" spans="1:6" customFormat="1" hidden="1">
      <c r="A118" s="1">
        <v>23132</v>
      </c>
      <c r="B118" s="3">
        <v>3</v>
      </c>
      <c r="C118">
        <f t="shared" si="2"/>
        <v>1963</v>
      </c>
      <c r="D118">
        <f t="shared" si="3"/>
        <v>5</v>
      </c>
      <c r="E118" s="2"/>
    </row>
    <row r="119" spans="1:6" customFormat="1" hidden="1">
      <c r="A119" s="1">
        <v>23163</v>
      </c>
      <c r="B119" s="3">
        <v>2.99</v>
      </c>
      <c r="C119">
        <f t="shared" si="2"/>
        <v>1963</v>
      </c>
      <c r="D119">
        <f t="shared" si="3"/>
        <v>6</v>
      </c>
      <c r="E119" s="2"/>
    </row>
    <row r="120" spans="1:6" customFormat="1">
      <c r="A120" s="1">
        <v>23193</v>
      </c>
      <c r="B120" s="3">
        <v>3.02</v>
      </c>
      <c r="C120">
        <f t="shared" si="2"/>
        <v>1963</v>
      </c>
      <c r="D120">
        <f t="shared" si="3"/>
        <v>7</v>
      </c>
      <c r="E120" s="5" t="s">
        <v>15</v>
      </c>
      <c r="F120" s="3">
        <f>B120</f>
        <v>3.02</v>
      </c>
    </row>
    <row r="121" spans="1:6" customFormat="1" hidden="1">
      <c r="A121" s="1">
        <v>23224</v>
      </c>
      <c r="B121" s="3">
        <v>3.49</v>
      </c>
      <c r="C121">
        <f t="shared" si="2"/>
        <v>1963</v>
      </c>
      <c r="D121">
        <f t="shared" si="3"/>
        <v>8</v>
      </c>
      <c r="E121" s="2"/>
    </row>
    <row r="122" spans="1:6" customFormat="1" hidden="1">
      <c r="A122" s="1">
        <v>23255</v>
      </c>
      <c r="B122" s="3">
        <v>3.48</v>
      </c>
      <c r="C122">
        <f t="shared" si="2"/>
        <v>1963</v>
      </c>
      <c r="D122">
        <f t="shared" si="3"/>
        <v>9</v>
      </c>
      <c r="E122" s="2"/>
    </row>
    <row r="123" spans="1:6" customFormat="1">
      <c r="A123" s="1">
        <v>23285</v>
      </c>
      <c r="B123" s="3">
        <v>3.5</v>
      </c>
      <c r="C123">
        <f t="shared" si="2"/>
        <v>1963</v>
      </c>
      <c r="D123">
        <f t="shared" si="3"/>
        <v>10</v>
      </c>
      <c r="E123" s="5" t="s">
        <v>16</v>
      </c>
      <c r="F123" s="3">
        <f>B123</f>
        <v>3.5</v>
      </c>
    </row>
    <row r="124" spans="1:6" customFormat="1" hidden="1">
      <c r="A124" s="1">
        <v>23316</v>
      </c>
      <c r="B124" s="3">
        <v>3.48</v>
      </c>
      <c r="C124">
        <f t="shared" si="2"/>
        <v>1963</v>
      </c>
      <c r="D124">
        <f t="shared" si="3"/>
        <v>11</v>
      </c>
      <c r="E124" s="2"/>
    </row>
    <row r="125" spans="1:6" customFormat="1" hidden="1">
      <c r="A125" s="1">
        <v>23346</v>
      </c>
      <c r="B125" s="3">
        <v>3.38</v>
      </c>
      <c r="C125">
        <f t="shared" si="2"/>
        <v>1963</v>
      </c>
      <c r="D125">
        <f t="shared" si="3"/>
        <v>12</v>
      </c>
      <c r="E125" s="2"/>
    </row>
    <row r="126" spans="1:6" customFormat="1">
      <c r="A126" s="1">
        <v>23377</v>
      </c>
      <c r="B126" s="3">
        <v>3.48</v>
      </c>
      <c r="C126">
        <f t="shared" si="2"/>
        <v>1964</v>
      </c>
      <c r="D126">
        <f t="shared" si="3"/>
        <v>1</v>
      </c>
      <c r="E126" s="5" t="s">
        <v>13</v>
      </c>
      <c r="F126" s="3">
        <f>B126</f>
        <v>3.48</v>
      </c>
    </row>
    <row r="127" spans="1:6" customFormat="1" hidden="1">
      <c r="A127" s="1">
        <v>23408</v>
      </c>
      <c r="B127" s="3">
        <v>3.48</v>
      </c>
      <c r="C127">
        <f t="shared" si="2"/>
        <v>1964</v>
      </c>
      <c r="D127">
        <f t="shared" si="3"/>
        <v>2</v>
      </c>
      <c r="E127" s="2"/>
    </row>
    <row r="128" spans="1:6" customFormat="1" hidden="1">
      <c r="A128" s="1">
        <v>23437</v>
      </c>
      <c r="B128" s="3">
        <v>3.43</v>
      </c>
      <c r="C128">
        <f t="shared" si="2"/>
        <v>1964</v>
      </c>
      <c r="D128">
        <f t="shared" si="3"/>
        <v>3</v>
      </c>
      <c r="E128" s="2"/>
    </row>
    <row r="129" spans="1:6" customFormat="1">
      <c r="A129" s="1">
        <v>23468</v>
      </c>
      <c r="B129" s="3">
        <v>3.47</v>
      </c>
      <c r="C129">
        <f t="shared" si="2"/>
        <v>1964</v>
      </c>
      <c r="D129">
        <f t="shared" si="3"/>
        <v>4</v>
      </c>
      <c r="E129" s="5" t="s">
        <v>14</v>
      </c>
      <c r="F129" s="3">
        <f>B129</f>
        <v>3.47</v>
      </c>
    </row>
    <row r="130" spans="1:6" customFormat="1" hidden="1">
      <c r="A130" s="1">
        <v>23498</v>
      </c>
      <c r="B130" s="3">
        <v>3.5</v>
      </c>
      <c r="C130">
        <f t="shared" si="2"/>
        <v>1964</v>
      </c>
      <c r="D130">
        <f t="shared" si="3"/>
        <v>5</v>
      </c>
      <c r="E130" s="2"/>
    </row>
    <row r="131" spans="1:6" customFormat="1" hidden="1">
      <c r="A131" s="1">
        <v>23529</v>
      </c>
      <c r="B131" s="3">
        <v>3.5</v>
      </c>
      <c r="C131">
        <f t="shared" si="2"/>
        <v>1964</v>
      </c>
      <c r="D131">
        <f t="shared" si="3"/>
        <v>6</v>
      </c>
      <c r="E131" s="2"/>
    </row>
    <row r="132" spans="1:6" customFormat="1">
      <c r="A132" s="1">
        <v>23559</v>
      </c>
      <c r="B132" s="3">
        <v>3.42</v>
      </c>
      <c r="C132">
        <f t="shared" si="2"/>
        <v>1964</v>
      </c>
      <c r="D132">
        <f t="shared" si="3"/>
        <v>7</v>
      </c>
      <c r="E132" s="5" t="s">
        <v>15</v>
      </c>
      <c r="F132" s="3">
        <f>B132</f>
        <v>3.42</v>
      </c>
    </row>
    <row r="133" spans="1:6" customFormat="1" hidden="1">
      <c r="A133" s="1">
        <v>23590</v>
      </c>
      <c r="B133" s="3">
        <v>3.5</v>
      </c>
      <c r="C133">
        <f t="shared" si="2"/>
        <v>1964</v>
      </c>
      <c r="D133">
        <f t="shared" si="3"/>
        <v>8</v>
      </c>
      <c r="E133" s="2"/>
    </row>
    <row r="134" spans="1:6" customFormat="1" hidden="1">
      <c r="A134" s="1">
        <v>23621</v>
      </c>
      <c r="B134" s="3">
        <v>3.45</v>
      </c>
      <c r="C134">
        <f t="shared" si="2"/>
        <v>1964</v>
      </c>
      <c r="D134">
        <f t="shared" si="3"/>
        <v>9</v>
      </c>
      <c r="E134" s="2"/>
    </row>
    <row r="135" spans="1:6" customFormat="1">
      <c r="A135" s="1">
        <v>23651</v>
      </c>
      <c r="B135" s="3">
        <v>3.36</v>
      </c>
      <c r="C135">
        <f t="shared" si="2"/>
        <v>1964</v>
      </c>
      <c r="D135">
        <f t="shared" si="3"/>
        <v>10</v>
      </c>
      <c r="E135" s="5" t="s">
        <v>16</v>
      </c>
      <c r="F135" s="3">
        <f>B135</f>
        <v>3.36</v>
      </c>
    </row>
    <row r="136" spans="1:6" customFormat="1" hidden="1">
      <c r="A136" s="1">
        <v>23682</v>
      </c>
      <c r="B136" s="3">
        <v>3.52</v>
      </c>
      <c r="C136">
        <f t="shared" si="2"/>
        <v>1964</v>
      </c>
      <c r="D136">
        <f t="shared" si="3"/>
        <v>11</v>
      </c>
      <c r="E136" s="2"/>
    </row>
    <row r="137" spans="1:6" customFormat="1" hidden="1">
      <c r="A137" s="1">
        <v>23712</v>
      </c>
      <c r="B137" s="3">
        <v>3.85</v>
      </c>
      <c r="C137">
        <f t="shared" si="2"/>
        <v>1964</v>
      </c>
      <c r="D137">
        <f t="shared" si="3"/>
        <v>12</v>
      </c>
      <c r="E137" s="2"/>
    </row>
    <row r="138" spans="1:6" customFormat="1">
      <c r="A138" s="1">
        <v>23743</v>
      </c>
      <c r="B138" s="3">
        <v>3.9</v>
      </c>
      <c r="C138">
        <f t="shared" si="2"/>
        <v>1965</v>
      </c>
      <c r="D138">
        <f t="shared" si="3"/>
        <v>1</v>
      </c>
      <c r="E138" s="5" t="s">
        <v>13</v>
      </c>
      <c r="F138" s="3">
        <f>B138</f>
        <v>3.9</v>
      </c>
    </row>
    <row r="139" spans="1:6" customFormat="1" hidden="1">
      <c r="A139" s="1">
        <v>23774</v>
      </c>
      <c r="B139" s="3">
        <v>3.98</v>
      </c>
      <c r="C139">
        <f t="shared" si="2"/>
        <v>1965</v>
      </c>
      <c r="D139">
        <f t="shared" si="3"/>
        <v>2</v>
      </c>
      <c r="E139" s="2"/>
    </row>
    <row r="140" spans="1:6" customFormat="1" hidden="1">
      <c r="A140" s="1">
        <v>23802</v>
      </c>
      <c r="B140" s="3">
        <v>4.04</v>
      </c>
      <c r="C140">
        <f t="shared" si="2"/>
        <v>1965</v>
      </c>
      <c r="D140">
        <f t="shared" si="3"/>
        <v>3</v>
      </c>
      <c r="E140" s="2"/>
    </row>
    <row r="141" spans="1:6" customFormat="1">
      <c r="A141" s="1">
        <v>23833</v>
      </c>
      <c r="B141" s="3">
        <v>4.09</v>
      </c>
      <c r="C141">
        <f t="shared" ref="C141:C204" si="4">YEAR(A141)</f>
        <v>1965</v>
      </c>
      <c r="D141">
        <f t="shared" ref="D141:D204" si="5">MONTH(A141)</f>
        <v>4</v>
      </c>
      <c r="E141" s="5" t="s">
        <v>14</v>
      </c>
      <c r="F141" s="3">
        <f>B141</f>
        <v>4.09</v>
      </c>
    </row>
    <row r="142" spans="1:6" customFormat="1" hidden="1">
      <c r="A142" s="1">
        <v>23863</v>
      </c>
      <c r="B142" s="3">
        <v>4.0999999999999996</v>
      </c>
      <c r="C142">
        <f t="shared" si="4"/>
        <v>1965</v>
      </c>
      <c r="D142">
        <f t="shared" si="5"/>
        <v>5</v>
      </c>
      <c r="E142" s="2"/>
    </row>
    <row r="143" spans="1:6" customFormat="1" hidden="1">
      <c r="A143" s="1">
        <v>23894</v>
      </c>
      <c r="B143" s="3">
        <v>4.04</v>
      </c>
      <c r="C143">
        <f t="shared" si="4"/>
        <v>1965</v>
      </c>
      <c r="D143">
        <f t="shared" si="5"/>
        <v>6</v>
      </c>
      <c r="E143" s="2"/>
    </row>
    <row r="144" spans="1:6" customFormat="1">
      <c r="A144" s="1">
        <v>23924</v>
      </c>
      <c r="B144" s="3">
        <v>4.09</v>
      </c>
      <c r="C144">
        <f t="shared" si="4"/>
        <v>1965</v>
      </c>
      <c r="D144">
        <f t="shared" si="5"/>
        <v>7</v>
      </c>
      <c r="E144" s="5" t="s">
        <v>15</v>
      </c>
      <c r="F144" s="3">
        <f>B144</f>
        <v>4.09</v>
      </c>
    </row>
    <row r="145" spans="1:6" customFormat="1" hidden="1">
      <c r="A145" s="1">
        <v>23955</v>
      </c>
      <c r="B145" s="3">
        <v>4.12</v>
      </c>
      <c r="C145">
        <f t="shared" si="4"/>
        <v>1965</v>
      </c>
      <c r="D145">
        <f t="shared" si="5"/>
        <v>8</v>
      </c>
      <c r="E145" s="2"/>
    </row>
    <row r="146" spans="1:6" customFormat="1" hidden="1">
      <c r="A146" s="1">
        <v>23986</v>
      </c>
      <c r="B146" s="3">
        <v>4.01</v>
      </c>
      <c r="C146">
        <f t="shared" si="4"/>
        <v>1965</v>
      </c>
      <c r="D146">
        <f t="shared" si="5"/>
        <v>9</v>
      </c>
      <c r="E146" s="2"/>
    </row>
    <row r="147" spans="1:6" customFormat="1">
      <c r="A147" s="1">
        <v>24016</v>
      </c>
      <c r="B147" s="3">
        <v>4.08</v>
      </c>
      <c r="C147">
        <f t="shared" si="4"/>
        <v>1965</v>
      </c>
      <c r="D147">
        <f t="shared" si="5"/>
        <v>10</v>
      </c>
      <c r="E147" s="5" t="s">
        <v>16</v>
      </c>
      <c r="F147" s="3">
        <f>B147</f>
        <v>4.08</v>
      </c>
    </row>
    <row r="148" spans="1:6" customFormat="1" hidden="1">
      <c r="A148" s="1">
        <v>24047</v>
      </c>
      <c r="B148" s="3">
        <v>4.0999999999999996</v>
      </c>
      <c r="C148">
        <f t="shared" si="4"/>
        <v>1965</v>
      </c>
      <c r="D148">
        <f t="shared" si="5"/>
        <v>11</v>
      </c>
      <c r="E148" s="2"/>
    </row>
    <row r="149" spans="1:6" customFormat="1" hidden="1">
      <c r="A149" s="1">
        <v>24077</v>
      </c>
      <c r="B149" s="3">
        <v>4.32</v>
      </c>
      <c r="C149">
        <f t="shared" si="4"/>
        <v>1965</v>
      </c>
      <c r="D149">
        <f t="shared" si="5"/>
        <v>12</v>
      </c>
      <c r="E149" s="2"/>
    </row>
    <row r="150" spans="1:6" customFormat="1">
      <c r="A150" s="1">
        <v>24108</v>
      </c>
      <c r="B150" s="3">
        <v>4.42</v>
      </c>
      <c r="C150">
        <f t="shared" si="4"/>
        <v>1966</v>
      </c>
      <c r="D150">
        <f t="shared" si="5"/>
        <v>1</v>
      </c>
      <c r="E150" s="5" t="s">
        <v>13</v>
      </c>
      <c r="F150" s="3">
        <f>B150</f>
        <v>4.42</v>
      </c>
    </row>
    <row r="151" spans="1:6" customFormat="1" hidden="1">
      <c r="A151" s="1">
        <v>24139</v>
      </c>
      <c r="B151" s="3">
        <v>4.5999999999999996</v>
      </c>
      <c r="C151">
        <f t="shared" si="4"/>
        <v>1966</v>
      </c>
      <c r="D151">
        <f t="shared" si="5"/>
        <v>2</v>
      </c>
      <c r="E151" s="2"/>
    </row>
    <row r="152" spans="1:6" customFormat="1" hidden="1">
      <c r="A152" s="1">
        <v>24167</v>
      </c>
      <c r="B152" s="3">
        <v>4.6500000000000004</v>
      </c>
      <c r="C152">
        <f t="shared" si="4"/>
        <v>1966</v>
      </c>
      <c r="D152">
        <f t="shared" si="5"/>
        <v>3</v>
      </c>
      <c r="E152" s="2"/>
    </row>
    <row r="153" spans="1:6" customFormat="1">
      <c r="A153" s="1">
        <v>24198</v>
      </c>
      <c r="B153" s="3">
        <v>4.67</v>
      </c>
      <c r="C153">
        <f t="shared" si="4"/>
        <v>1966</v>
      </c>
      <c r="D153">
        <f t="shared" si="5"/>
        <v>4</v>
      </c>
      <c r="E153" s="5" t="s">
        <v>14</v>
      </c>
      <c r="F153" s="3">
        <f>B153</f>
        <v>4.67</v>
      </c>
    </row>
    <row r="154" spans="1:6" customFormat="1" hidden="1">
      <c r="A154" s="1">
        <v>24228</v>
      </c>
      <c r="B154" s="3">
        <v>4.9000000000000004</v>
      </c>
      <c r="C154">
        <f t="shared" si="4"/>
        <v>1966</v>
      </c>
      <c r="D154">
        <f t="shared" si="5"/>
        <v>5</v>
      </c>
      <c r="E154" s="2"/>
    </row>
    <row r="155" spans="1:6" customFormat="1" hidden="1">
      <c r="A155" s="1">
        <v>24259</v>
      </c>
      <c r="B155" s="3">
        <v>5.17</v>
      </c>
      <c r="C155">
        <f t="shared" si="4"/>
        <v>1966</v>
      </c>
      <c r="D155">
        <f t="shared" si="5"/>
        <v>6</v>
      </c>
      <c r="E155" s="2"/>
    </row>
    <row r="156" spans="1:6" customFormat="1">
      <c r="A156" s="1">
        <v>24289</v>
      </c>
      <c r="B156" s="3">
        <v>5.3</v>
      </c>
      <c r="C156">
        <f t="shared" si="4"/>
        <v>1966</v>
      </c>
      <c r="D156">
        <f t="shared" si="5"/>
        <v>7</v>
      </c>
      <c r="E156" s="5" t="s">
        <v>15</v>
      </c>
      <c r="F156" s="3">
        <f>B156</f>
        <v>5.3</v>
      </c>
    </row>
    <row r="157" spans="1:6" customFormat="1" hidden="1">
      <c r="A157" s="1">
        <v>24320</v>
      </c>
      <c r="B157" s="3">
        <v>5.53</v>
      </c>
      <c r="C157">
        <f t="shared" si="4"/>
        <v>1966</v>
      </c>
      <c r="D157">
        <f t="shared" si="5"/>
        <v>8</v>
      </c>
      <c r="E157" s="2"/>
    </row>
    <row r="158" spans="1:6" customFormat="1" hidden="1">
      <c r="A158" s="1">
        <v>24351</v>
      </c>
      <c r="B158" s="3">
        <v>5.4</v>
      </c>
      <c r="C158">
        <f t="shared" si="4"/>
        <v>1966</v>
      </c>
      <c r="D158">
        <f t="shared" si="5"/>
        <v>9</v>
      </c>
      <c r="E158" s="2"/>
    </row>
    <row r="159" spans="1:6" customFormat="1">
      <c r="A159" s="1">
        <v>24381</v>
      </c>
      <c r="B159" s="3">
        <v>5.53</v>
      </c>
      <c r="C159">
        <f t="shared" si="4"/>
        <v>1966</v>
      </c>
      <c r="D159">
        <f t="shared" si="5"/>
        <v>10</v>
      </c>
      <c r="E159" s="5" t="s">
        <v>16</v>
      </c>
      <c r="F159" s="3">
        <f>B159</f>
        <v>5.53</v>
      </c>
    </row>
    <row r="160" spans="1:6" customFormat="1" hidden="1">
      <c r="A160" s="1">
        <v>24412</v>
      </c>
      <c r="B160" s="3">
        <v>5.76</v>
      </c>
      <c r="C160">
        <f t="shared" si="4"/>
        <v>1966</v>
      </c>
      <c r="D160">
        <f t="shared" si="5"/>
        <v>11</v>
      </c>
      <c r="E160" s="2"/>
    </row>
    <row r="161" spans="1:6" customFormat="1" hidden="1">
      <c r="A161" s="1">
        <v>24442</v>
      </c>
      <c r="B161" s="3">
        <v>5.4</v>
      </c>
      <c r="C161">
        <f t="shared" si="4"/>
        <v>1966</v>
      </c>
      <c r="D161">
        <f t="shared" si="5"/>
        <v>12</v>
      </c>
      <c r="E161" s="2"/>
    </row>
    <row r="162" spans="1:6" customFormat="1">
      <c r="A162" s="1">
        <v>24473</v>
      </c>
      <c r="B162" s="3">
        <v>4.9400000000000004</v>
      </c>
      <c r="C162">
        <f t="shared" si="4"/>
        <v>1967</v>
      </c>
      <c r="D162">
        <f t="shared" si="5"/>
        <v>1</v>
      </c>
      <c r="E162" s="5" t="s">
        <v>13</v>
      </c>
      <c r="F162" s="3">
        <f>B162</f>
        <v>4.9400000000000004</v>
      </c>
    </row>
    <row r="163" spans="1:6" customFormat="1" hidden="1">
      <c r="A163" s="1">
        <v>24504</v>
      </c>
      <c r="B163" s="3">
        <v>5</v>
      </c>
      <c r="C163">
        <f t="shared" si="4"/>
        <v>1967</v>
      </c>
      <c r="D163">
        <f t="shared" si="5"/>
        <v>2</v>
      </c>
      <c r="E163" s="2"/>
    </row>
    <row r="164" spans="1:6" customFormat="1" hidden="1">
      <c r="A164" s="1">
        <v>24532</v>
      </c>
      <c r="B164" s="3">
        <v>4.53</v>
      </c>
      <c r="C164">
        <f t="shared" si="4"/>
        <v>1967</v>
      </c>
      <c r="D164">
        <f t="shared" si="5"/>
        <v>3</v>
      </c>
      <c r="E164" s="2"/>
    </row>
    <row r="165" spans="1:6" customFormat="1">
      <c r="A165" s="1">
        <v>24563</v>
      </c>
      <c r="B165" s="3">
        <v>4.05</v>
      </c>
      <c r="C165">
        <f t="shared" si="4"/>
        <v>1967</v>
      </c>
      <c r="D165">
        <f t="shared" si="5"/>
        <v>4</v>
      </c>
      <c r="E165" s="5" t="s">
        <v>14</v>
      </c>
      <c r="F165" s="3">
        <f>B165</f>
        <v>4.05</v>
      </c>
    </row>
    <row r="166" spans="1:6" customFormat="1" hidden="1">
      <c r="A166" s="1">
        <v>24593</v>
      </c>
      <c r="B166" s="3">
        <v>3.94</v>
      </c>
      <c r="C166">
        <f t="shared" si="4"/>
        <v>1967</v>
      </c>
      <c r="D166">
        <f t="shared" si="5"/>
        <v>5</v>
      </c>
      <c r="E166" s="2"/>
    </row>
    <row r="167" spans="1:6" customFormat="1" hidden="1">
      <c r="A167" s="1">
        <v>24624</v>
      </c>
      <c r="B167" s="3">
        <v>3.98</v>
      </c>
      <c r="C167">
        <f t="shared" si="4"/>
        <v>1967</v>
      </c>
      <c r="D167">
        <f t="shared" si="5"/>
        <v>6</v>
      </c>
      <c r="E167" s="2"/>
    </row>
    <row r="168" spans="1:6" customFormat="1">
      <c r="A168" s="1">
        <v>24654</v>
      </c>
      <c r="B168" s="3">
        <v>3.79</v>
      </c>
      <c r="C168">
        <f t="shared" si="4"/>
        <v>1967</v>
      </c>
      <c r="D168">
        <f t="shared" si="5"/>
        <v>7</v>
      </c>
      <c r="E168" s="5" t="s">
        <v>15</v>
      </c>
      <c r="F168" s="3">
        <f>B168</f>
        <v>3.79</v>
      </c>
    </row>
    <row r="169" spans="1:6" customFormat="1" hidden="1">
      <c r="A169" s="1">
        <v>24685</v>
      </c>
      <c r="B169" s="3">
        <v>3.9</v>
      </c>
      <c r="C169">
        <f t="shared" si="4"/>
        <v>1967</v>
      </c>
      <c r="D169">
        <f t="shared" si="5"/>
        <v>8</v>
      </c>
      <c r="E169" s="2"/>
    </row>
    <row r="170" spans="1:6" customFormat="1" hidden="1">
      <c r="A170" s="1">
        <v>24716</v>
      </c>
      <c r="B170" s="3">
        <v>3.99</v>
      </c>
      <c r="C170">
        <f t="shared" si="4"/>
        <v>1967</v>
      </c>
      <c r="D170">
        <f t="shared" si="5"/>
        <v>9</v>
      </c>
      <c r="E170" s="2"/>
    </row>
    <row r="171" spans="1:6" customFormat="1">
      <c r="A171" s="1">
        <v>24746</v>
      </c>
      <c r="B171" s="3">
        <v>3.88</v>
      </c>
      <c r="C171">
        <f t="shared" si="4"/>
        <v>1967</v>
      </c>
      <c r="D171">
        <f t="shared" si="5"/>
        <v>10</v>
      </c>
      <c r="E171" s="5" t="s">
        <v>16</v>
      </c>
      <c r="F171" s="3">
        <f>B171</f>
        <v>3.88</v>
      </c>
    </row>
    <row r="172" spans="1:6" customFormat="1" hidden="1">
      <c r="A172" s="1">
        <v>24777</v>
      </c>
      <c r="B172" s="3">
        <v>4.13</v>
      </c>
      <c r="C172">
        <f t="shared" si="4"/>
        <v>1967</v>
      </c>
      <c r="D172">
        <f t="shared" si="5"/>
        <v>11</v>
      </c>
      <c r="E172" s="2"/>
    </row>
    <row r="173" spans="1:6" customFormat="1" hidden="1">
      <c r="A173" s="1">
        <v>24807</v>
      </c>
      <c r="B173" s="3">
        <v>4.51</v>
      </c>
      <c r="C173">
        <f t="shared" si="4"/>
        <v>1967</v>
      </c>
      <c r="D173">
        <f t="shared" si="5"/>
        <v>12</v>
      </c>
      <c r="E173" s="2"/>
    </row>
    <row r="174" spans="1:6" customFormat="1">
      <c r="A174" s="1">
        <v>24838</v>
      </c>
      <c r="B174" s="3">
        <v>4.5999999999999996</v>
      </c>
      <c r="C174">
        <f t="shared" si="4"/>
        <v>1968</v>
      </c>
      <c r="D174">
        <f t="shared" si="5"/>
        <v>1</v>
      </c>
      <c r="E174" s="5" t="s">
        <v>13</v>
      </c>
      <c r="F174" s="3">
        <f>B174</f>
        <v>4.5999999999999996</v>
      </c>
    </row>
    <row r="175" spans="1:6" customFormat="1" hidden="1">
      <c r="A175" s="1">
        <v>24869</v>
      </c>
      <c r="B175" s="3">
        <v>4.71</v>
      </c>
      <c r="C175">
        <f t="shared" si="4"/>
        <v>1968</v>
      </c>
      <c r="D175">
        <f t="shared" si="5"/>
        <v>2</v>
      </c>
      <c r="E175" s="2"/>
    </row>
    <row r="176" spans="1:6" customFormat="1" hidden="1">
      <c r="A176" s="1">
        <v>24898</v>
      </c>
      <c r="B176" s="3">
        <v>5.05</v>
      </c>
      <c r="C176">
        <f t="shared" si="4"/>
        <v>1968</v>
      </c>
      <c r="D176">
        <f t="shared" si="5"/>
        <v>3</v>
      </c>
      <c r="E176" s="2"/>
    </row>
    <row r="177" spans="1:6" customFormat="1">
      <c r="A177" s="1">
        <v>24929</v>
      </c>
      <c r="B177" s="3">
        <v>5.76</v>
      </c>
      <c r="C177">
        <f t="shared" si="4"/>
        <v>1968</v>
      </c>
      <c r="D177">
        <f t="shared" si="5"/>
        <v>4</v>
      </c>
      <c r="E177" s="5" t="s">
        <v>14</v>
      </c>
      <c r="F177" s="3">
        <f>B177</f>
        <v>5.76</v>
      </c>
    </row>
    <row r="178" spans="1:6" customFormat="1" hidden="1">
      <c r="A178" s="1">
        <v>24959</v>
      </c>
      <c r="B178" s="3">
        <v>6.11</v>
      </c>
      <c r="C178">
        <f t="shared" si="4"/>
        <v>1968</v>
      </c>
      <c r="D178">
        <f t="shared" si="5"/>
        <v>5</v>
      </c>
      <c r="E178" s="2"/>
    </row>
    <row r="179" spans="1:6" customFormat="1" hidden="1">
      <c r="A179" s="1">
        <v>24990</v>
      </c>
      <c r="B179" s="3">
        <v>6.07</v>
      </c>
      <c r="C179">
        <f t="shared" si="4"/>
        <v>1968</v>
      </c>
      <c r="D179">
        <f t="shared" si="5"/>
        <v>6</v>
      </c>
      <c r="E179" s="2"/>
    </row>
    <row r="180" spans="1:6" customFormat="1">
      <c r="A180" s="1">
        <v>25020</v>
      </c>
      <c r="B180" s="3">
        <v>6.02</v>
      </c>
      <c r="C180">
        <f t="shared" si="4"/>
        <v>1968</v>
      </c>
      <c r="D180">
        <f t="shared" si="5"/>
        <v>7</v>
      </c>
      <c r="E180" s="5" t="s">
        <v>15</v>
      </c>
      <c r="F180" s="3">
        <f>B180</f>
        <v>6.02</v>
      </c>
    </row>
    <row r="181" spans="1:6" customFormat="1" hidden="1">
      <c r="A181" s="1">
        <v>25051</v>
      </c>
      <c r="B181" s="3">
        <v>6.03</v>
      </c>
      <c r="C181">
        <f t="shared" si="4"/>
        <v>1968</v>
      </c>
      <c r="D181">
        <f t="shared" si="5"/>
        <v>8</v>
      </c>
      <c r="E181" s="2"/>
    </row>
    <row r="182" spans="1:6" customFormat="1" hidden="1">
      <c r="A182" s="1">
        <v>25082</v>
      </c>
      <c r="B182" s="3">
        <v>5.78</v>
      </c>
      <c r="C182">
        <f t="shared" si="4"/>
        <v>1968</v>
      </c>
      <c r="D182">
        <f t="shared" si="5"/>
        <v>9</v>
      </c>
      <c r="E182" s="2"/>
    </row>
    <row r="183" spans="1:6" customFormat="1">
      <c r="A183" s="1">
        <v>25112</v>
      </c>
      <c r="B183" s="3">
        <v>5.91</v>
      </c>
      <c r="C183">
        <f t="shared" si="4"/>
        <v>1968</v>
      </c>
      <c r="D183">
        <f t="shared" si="5"/>
        <v>10</v>
      </c>
      <c r="E183" s="5" t="s">
        <v>16</v>
      </c>
      <c r="F183" s="3">
        <f>B183</f>
        <v>5.91</v>
      </c>
    </row>
    <row r="184" spans="1:6" customFormat="1" hidden="1">
      <c r="A184" s="1">
        <v>25143</v>
      </c>
      <c r="B184" s="3">
        <v>5.82</v>
      </c>
      <c r="C184">
        <f t="shared" si="4"/>
        <v>1968</v>
      </c>
      <c r="D184">
        <f t="shared" si="5"/>
        <v>11</v>
      </c>
      <c r="E184" s="2"/>
    </row>
    <row r="185" spans="1:6" customFormat="1" hidden="1">
      <c r="A185" s="1">
        <v>25173</v>
      </c>
      <c r="B185" s="3">
        <v>6.02</v>
      </c>
      <c r="C185">
        <f t="shared" si="4"/>
        <v>1968</v>
      </c>
      <c r="D185">
        <f t="shared" si="5"/>
        <v>12</v>
      </c>
      <c r="E185" s="2"/>
    </row>
    <row r="186" spans="1:6" customFormat="1">
      <c r="A186" s="1">
        <v>25204</v>
      </c>
      <c r="B186" s="3">
        <v>6.3</v>
      </c>
      <c r="C186">
        <f t="shared" si="4"/>
        <v>1969</v>
      </c>
      <c r="D186">
        <f t="shared" si="5"/>
        <v>1</v>
      </c>
      <c r="E186" s="5" t="s">
        <v>13</v>
      </c>
      <c r="F186" s="3">
        <f>B186</f>
        <v>6.3</v>
      </c>
    </row>
    <row r="187" spans="1:6" customFormat="1" hidden="1">
      <c r="A187" s="1">
        <v>25235</v>
      </c>
      <c r="B187" s="3">
        <v>6.61</v>
      </c>
      <c r="C187">
        <f t="shared" si="4"/>
        <v>1969</v>
      </c>
      <c r="D187">
        <f t="shared" si="5"/>
        <v>2</v>
      </c>
      <c r="E187" s="2"/>
    </row>
    <row r="188" spans="1:6" customFormat="1" hidden="1">
      <c r="A188" s="1">
        <v>25263</v>
      </c>
      <c r="B188" s="3">
        <v>6.79</v>
      </c>
      <c r="C188">
        <f t="shared" si="4"/>
        <v>1969</v>
      </c>
      <c r="D188">
        <f t="shared" si="5"/>
        <v>3</v>
      </c>
      <c r="E188" s="2"/>
    </row>
    <row r="189" spans="1:6" customFormat="1">
      <c r="A189" s="1">
        <v>25294</v>
      </c>
      <c r="B189" s="3">
        <v>7.41</v>
      </c>
      <c r="C189">
        <f t="shared" si="4"/>
        <v>1969</v>
      </c>
      <c r="D189">
        <f t="shared" si="5"/>
        <v>4</v>
      </c>
      <c r="E189" s="5" t="s">
        <v>14</v>
      </c>
      <c r="F189" s="3">
        <f>B189</f>
        <v>7.41</v>
      </c>
    </row>
    <row r="190" spans="1:6" customFormat="1" hidden="1">
      <c r="A190" s="1">
        <v>25324</v>
      </c>
      <c r="B190" s="3">
        <v>8.67</v>
      </c>
      <c r="C190">
        <f t="shared" si="4"/>
        <v>1969</v>
      </c>
      <c r="D190">
        <f t="shared" si="5"/>
        <v>5</v>
      </c>
      <c r="E190" s="2"/>
    </row>
    <row r="191" spans="1:6" customFormat="1" hidden="1">
      <c r="A191" s="1">
        <v>25355</v>
      </c>
      <c r="B191" s="3">
        <v>8.9</v>
      </c>
      <c r="C191">
        <f t="shared" si="4"/>
        <v>1969</v>
      </c>
      <c r="D191">
        <f t="shared" si="5"/>
        <v>6</v>
      </c>
      <c r="E191" s="2"/>
    </row>
    <row r="192" spans="1:6" customFormat="1">
      <c r="A192" s="1">
        <v>25385</v>
      </c>
      <c r="B192" s="3">
        <v>8.61</v>
      </c>
      <c r="C192">
        <f t="shared" si="4"/>
        <v>1969</v>
      </c>
      <c r="D192">
        <f t="shared" si="5"/>
        <v>7</v>
      </c>
      <c r="E192" s="5" t="s">
        <v>15</v>
      </c>
      <c r="F192" s="3">
        <f>B192</f>
        <v>8.61</v>
      </c>
    </row>
    <row r="193" spans="1:6" customFormat="1" hidden="1">
      <c r="A193" s="1">
        <v>25416</v>
      </c>
      <c r="B193" s="3">
        <v>9.19</v>
      </c>
      <c r="C193">
        <f t="shared" si="4"/>
        <v>1969</v>
      </c>
      <c r="D193">
        <f t="shared" si="5"/>
        <v>8</v>
      </c>
      <c r="E193" s="2"/>
    </row>
    <row r="194" spans="1:6" customFormat="1" hidden="1">
      <c r="A194" s="1">
        <v>25447</v>
      </c>
      <c r="B194" s="3">
        <v>9.15</v>
      </c>
      <c r="C194">
        <f t="shared" si="4"/>
        <v>1969</v>
      </c>
      <c r="D194">
        <f t="shared" si="5"/>
        <v>9</v>
      </c>
      <c r="E194" s="2"/>
    </row>
    <row r="195" spans="1:6" customFormat="1">
      <c r="A195" s="1">
        <v>25477</v>
      </c>
      <c r="B195" s="3">
        <v>9</v>
      </c>
      <c r="C195">
        <f t="shared" si="4"/>
        <v>1969</v>
      </c>
      <c r="D195">
        <f t="shared" si="5"/>
        <v>10</v>
      </c>
      <c r="E195" s="5" t="s">
        <v>16</v>
      </c>
      <c r="F195" s="3">
        <f>B195</f>
        <v>9</v>
      </c>
    </row>
    <row r="196" spans="1:6" customFormat="1" hidden="1">
      <c r="A196" s="1">
        <v>25508</v>
      </c>
      <c r="B196" s="3">
        <v>8.85</v>
      </c>
      <c r="C196">
        <f t="shared" si="4"/>
        <v>1969</v>
      </c>
      <c r="D196">
        <f t="shared" si="5"/>
        <v>11</v>
      </c>
      <c r="E196" s="2"/>
    </row>
    <row r="197" spans="1:6" customFormat="1" hidden="1">
      <c r="A197" s="1">
        <v>25538</v>
      </c>
      <c r="B197" s="3">
        <v>8.9700000000000006</v>
      </c>
      <c r="C197">
        <f t="shared" si="4"/>
        <v>1969</v>
      </c>
      <c r="D197">
        <f t="shared" si="5"/>
        <v>12</v>
      </c>
      <c r="E197" s="2"/>
    </row>
    <row r="198" spans="1:6" customFormat="1">
      <c r="A198" s="1">
        <v>25569</v>
      </c>
      <c r="B198" s="3">
        <v>8.98</v>
      </c>
      <c r="C198">
        <f t="shared" si="4"/>
        <v>1970</v>
      </c>
      <c r="D198">
        <f t="shared" si="5"/>
        <v>1</v>
      </c>
      <c r="E198" s="5" t="s">
        <v>13</v>
      </c>
      <c r="F198" s="3">
        <f>B198</f>
        <v>8.98</v>
      </c>
    </row>
    <row r="199" spans="1:6" customFormat="1" hidden="1">
      <c r="A199" s="1">
        <v>25600</v>
      </c>
      <c r="B199" s="3">
        <v>8.98</v>
      </c>
      <c r="C199">
        <f t="shared" si="4"/>
        <v>1970</v>
      </c>
      <c r="D199">
        <f t="shared" si="5"/>
        <v>2</v>
      </c>
      <c r="E199" s="2"/>
    </row>
    <row r="200" spans="1:6" customFormat="1" hidden="1">
      <c r="A200" s="1">
        <v>25628</v>
      </c>
      <c r="B200" s="3">
        <v>7.76</v>
      </c>
      <c r="C200">
        <f t="shared" si="4"/>
        <v>1970</v>
      </c>
      <c r="D200">
        <f t="shared" si="5"/>
        <v>3</v>
      </c>
      <c r="E200" s="2"/>
    </row>
    <row r="201" spans="1:6" customFormat="1">
      <c r="A201" s="1">
        <v>25659</v>
      </c>
      <c r="B201" s="3">
        <v>8.1</v>
      </c>
      <c r="C201">
        <f t="shared" si="4"/>
        <v>1970</v>
      </c>
      <c r="D201">
        <f t="shared" si="5"/>
        <v>4</v>
      </c>
      <c r="E201" s="5" t="s">
        <v>14</v>
      </c>
      <c r="F201" s="3">
        <f>B201</f>
        <v>8.1</v>
      </c>
    </row>
    <row r="202" spans="1:6" customFormat="1" hidden="1">
      <c r="A202" s="1">
        <v>25689</v>
      </c>
      <c r="B202" s="3">
        <v>7.94</v>
      </c>
      <c r="C202">
        <f t="shared" si="4"/>
        <v>1970</v>
      </c>
      <c r="D202">
        <f t="shared" si="5"/>
        <v>5</v>
      </c>
      <c r="E202" s="2"/>
    </row>
    <row r="203" spans="1:6" customFormat="1" hidden="1">
      <c r="A203" s="1">
        <v>25720</v>
      </c>
      <c r="B203" s="3">
        <v>7.6</v>
      </c>
      <c r="C203">
        <f t="shared" si="4"/>
        <v>1970</v>
      </c>
      <c r="D203">
        <f t="shared" si="5"/>
        <v>6</v>
      </c>
      <c r="E203" s="2"/>
    </row>
    <row r="204" spans="1:6" customFormat="1">
      <c r="A204" s="1">
        <v>25750</v>
      </c>
      <c r="B204" s="3">
        <v>7.21</v>
      </c>
      <c r="C204">
        <f t="shared" si="4"/>
        <v>1970</v>
      </c>
      <c r="D204">
        <f t="shared" si="5"/>
        <v>7</v>
      </c>
      <c r="E204" s="5" t="s">
        <v>15</v>
      </c>
      <c r="F204" s="3">
        <f>B204</f>
        <v>7.21</v>
      </c>
    </row>
    <row r="205" spans="1:6" customFormat="1" hidden="1">
      <c r="A205" s="1">
        <v>25781</v>
      </c>
      <c r="B205" s="3">
        <v>6.61</v>
      </c>
      <c r="C205">
        <f t="shared" ref="C205:C268" si="6">YEAR(A205)</f>
        <v>1970</v>
      </c>
      <c r="D205">
        <f t="shared" ref="D205:D268" si="7">MONTH(A205)</f>
        <v>8</v>
      </c>
      <c r="E205" s="2"/>
    </row>
    <row r="206" spans="1:6" customFormat="1" hidden="1">
      <c r="A206" s="1">
        <v>25812</v>
      </c>
      <c r="B206" s="3">
        <v>6.29</v>
      </c>
      <c r="C206">
        <f t="shared" si="6"/>
        <v>1970</v>
      </c>
      <c r="D206">
        <f t="shared" si="7"/>
        <v>9</v>
      </c>
      <c r="E206" s="2"/>
    </row>
    <row r="207" spans="1:6" customFormat="1">
      <c r="A207" s="1">
        <v>25842</v>
      </c>
      <c r="B207" s="3">
        <v>6.2</v>
      </c>
      <c r="C207">
        <f t="shared" si="6"/>
        <v>1970</v>
      </c>
      <c r="D207">
        <f t="shared" si="7"/>
        <v>10</v>
      </c>
      <c r="E207" s="5" t="s">
        <v>16</v>
      </c>
      <c r="F207" s="3">
        <f>B207</f>
        <v>6.2</v>
      </c>
    </row>
    <row r="208" spans="1:6" customFormat="1" hidden="1">
      <c r="A208" s="1">
        <v>25873</v>
      </c>
      <c r="B208" s="3">
        <v>5.6</v>
      </c>
      <c r="C208">
        <f t="shared" si="6"/>
        <v>1970</v>
      </c>
      <c r="D208">
        <f t="shared" si="7"/>
        <v>11</v>
      </c>
      <c r="E208" s="2"/>
    </row>
    <row r="209" spans="1:6" customFormat="1" hidden="1">
      <c r="A209" s="1">
        <v>25903</v>
      </c>
      <c r="B209" s="3">
        <v>4.9000000000000004</v>
      </c>
      <c r="C209">
        <f t="shared" si="6"/>
        <v>1970</v>
      </c>
      <c r="D209">
        <f t="shared" si="7"/>
        <v>12</v>
      </c>
      <c r="E209" s="2"/>
    </row>
    <row r="210" spans="1:6" customFormat="1">
      <c r="A210" s="1">
        <v>25934</v>
      </c>
      <c r="B210" s="3">
        <v>4.1399999999999997</v>
      </c>
      <c r="C210">
        <f t="shared" si="6"/>
        <v>1971</v>
      </c>
      <c r="D210">
        <f t="shared" si="7"/>
        <v>1</v>
      </c>
      <c r="E210" s="5" t="s">
        <v>13</v>
      </c>
      <c r="F210" s="3">
        <f>B210</f>
        <v>4.1399999999999997</v>
      </c>
    </row>
    <row r="211" spans="1:6" customFormat="1" hidden="1">
      <c r="A211" s="1">
        <v>25965</v>
      </c>
      <c r="B211" s="3">
        <v>3.72</v>
      </c>
      <c r="C211">
        <f t="shared" si="6"/>
        <v>1971</v>
      </c>
      <c r="D211">
        <f t="shared" si="7"/>
        <v>2</v>
      </c>
      <c r="E211" s="2"/>
    </row>
    <row r="212" spans="1:6" customFormat="1" hidden="1">
      <c r="A212" s="1">
        <v>25993</v>
      </c>
      <c r="B212" s="3">
        <v>3.71</v>
      </c>
      <c r="C212">
        <f t="shared" si="6"/>
        <v>1971</v>
      </c>
      <c r="D212">
        <f t="shared" si="7"/>
        <v>3</v>
      </c>
      <c r="E212" s="2"/>
    </row>
    <row r="213" spans="1:6" customFormat="1">
      <c r="A213" s="1">
        <v>26024</v>
      </c>
      <c r="B213" s="3">
        <v>4.1500000000000004</v>
      </c>
      <c r="C213">
        <f t="shared" si="6"/>
        <v>1971</v>
      </c>
      <c r="D213">
        <f t="shared" si="7"/>
        <v>4</v>
      </c>
      <c r="E213" s="5" t="s">
        <v>14</v>
      </c>
      <c r="F213" s="3">
        <f>B213</f>
        <v>4.1500000000000004</v>
      </c>
    </row>
    <row r="214" spans="1:6" customFormat="1" hidden="1">
      <c r="A214" s="1">
        <v>26054</v>
      </c>
      <c r="B214" s="3">
        <v>4.63</v>
      </c>
      <c r="C214">
        <f t="shared" si="6"/>
        <v>1971</v>
      </c>
      <c r="D214">
        <f t="shared" si="7"/>
        <v>5</v>
      </c>
      <c r="E214" s="2"/>
    </row>
    <row r="215" spans="1:6" customFormat="1" hidden="1">
      <c r="A215" s="1">
        <v>26085</v>
      </c>
      <c r="B215" s="3">
        <v>4.91</v>
      </c>
      <c r="C215">
        <f t="shared" si="6"/>
        <v>1971</v>
      </c>
      <c r="D215">
        <f t="shared" si="7"/>
        <v>6</v>
      </c>
      <c r="E215" s="2"/>
    </row>
    <row r="216" spans="1:6" customFormat="1">
      <c r="A216" s="1">
        <v>26115</v>
      </c>
      <c r="B216" s="3">
        <v>5.31</v>
      </c>
      <c r="C216">
        <f t="shared" si="6"/>
        <v>1971</v>
      </c>
      <c r="D216">
        <f t="shared" si="7"/>
        <v>7</v>
      </c>
      <c r="E216" s="5" t="s">
        <v>15</v>
      </c>
      <c r="F216" s="3">
        <f>B216</f>
        <v>5.31</v>
      </c>
    </row>
    <row r="217" spans="1:6" customFormat="1" hidden="1">
      <c r="A217" s="1">
        <v>26146</v>
      </c>
      <c r="B217" s="3">
        <v>5.56</v>
      </c>
      <c r="C217">
        <f t="shared" si="6"/>
        <v>1971</v>
      </c>
      <c r="D217">
        <f t="shared" si="7"/>
        <v>8</v>
      </c>
      <c r="E217" s="2"/>
    </row>
    <row r="218" spans="1:6" customFormat="1" hidden="1">
      <c r="A218" s="1">
        <v>26177</v>
      </c>
      <c r="B218" s="3">
        <v>5.55</v>
      </c>
      <c r="C218">
        <f t="shared" si="6"/>
        <v>1971</v>
      </c>
      <c r="D218">
        <f t="shared" si="7"/>
        <v>9</v>
      </c>
      <c r="E218" s="2"/>
    </row>
    <row r="219" spans="1:6" customFormat="1">
      <c r="A219" s="1">
        <v>26207</v>
      </c>
      <c r="B219" s="3">
        <v>5.2</v>
      </c>
      <c r="C219">
        <f t="shared" si="6"/>
        <v>1971</v>
      </c>
      <c r="D219">
        <f t="shared" si="7"/>
        <v>10</v>
      </c>
      <c r="E219" s="5" t="s">
        <v>16</v>
      </c>
      <c r="F219" s="3">
        <f>B219</f>
        <v>5.2</v>
      </c>
    </row>
    <row r="220" spans="1:6" customFormat="1" hidden="1">
      <c r="A220" s="1">
        <v>26238</v>
      </c>
      <c r="B220" s="3">
        <v>4.91</v>
      </c>
      <c r="C220">
        <f t="shared" si="6"/>
        <v>1971</v>
      </c>
      <c r="D220">
        <f t="shared" si="7"/>
        <v>11</v>
      </c>
      <c r="E220" s="2"/>
    </row>
    <row r="221" spans="1:6" customFormat="1" hidden="1">
      <c r="A221" s="1">
        <v>26268</v>
      </c>
      <c r="B221" s="3">
        <v>4.1399999999999997</v>
      </c>
      <c r="C221">
        <f t="shared" si="6"/>
        <v>1971</v>
      </c>
      <c r="D221">
        <f t="shared" si="7"/>
        <v>12</v>
      </c>
      <c r="E221" s="2"/>
    </row>
    <row r="222" spans="1:6" customFormat="1">
      <c r="A222" s="1">
        <v>26299</v>
      </c>
      <c r="B222" s="3">
        <v>3.5</v>
      </c>
      <c r="C222">
        <f t="shared" si="6"/>
        <v>1972</v>
      </c>
      <c r="D222">
        <f t="shared" si="7"/>
        <v>1</v>
      </c>
      <c r="E222" s="5" t="s">
        <v>13</v>
      </c>
      <c r="F222" s="3">
        <f>B222</f>
        <v>3.5</v>
      </c>
    </row>
    <row r="223" spans="1:6" customFormat="1" hidden="1">
      <c r="A223" s="1">
        <v>26330</v>
      </c>
      <c r="B223" s="3">
        <v>3.29</v>
      </c>
      <c r="C223">
        <f t="shared" si="6"/>
        <v>1972</v>
      </c>
      <c r="D223">
        <f t="shared" si="7"/>
        <v>2</v>
      </c>
      <c r="E223" s="2"/>
    </row>
    <row r="224" spans="1:6" customFormat="1" hidden="1">
      <c r="A224" s="1">
        <v>26359</v>
      </c>
      <c r="B224" s="3">
        <v>3.83</v>
      </c>
      <c r="C224">
        <f t="shared" si="6"/>
        <v>1972</v>
      </c>
      <c r="D224">
        <f t="shared" si="7"/>
        <v>3</v>
      </c>
      <c r="E224" s="2"/>
    </row>
    <row r="225" spans="1:6" customFormat="1">
      <c r="A225" s="1">
        <v>26390</v>
      </c>
      <c r="B225" s="3">
        <v>4.17</v>
      </c>
      <c r="C225">
        <f t="shared" si="6"/>
        <v>1972</v>
      </c>
      <c r="D225">
        <f t="shared" si="7"/>
        <v>4</v>
      </c>
      <c r="E225" s="5" t="s">
        <v>14</v>
      </c>
      <c r="F225" s="3">
        <f>B225</f>
        <v>4.17</v>
      </c>
    </row>
    <row r="226" spans="1:6" customFormat="1" hidden="1">
      <c r="A226" s="1">
        <v>26420</v>
      </c>
      <c r="B226" s="3">
        <v>4.2699999999999996</v>
      </c>
      <c r="C226">
        <f t="shared" si="6"/>
        <v>1972</v>
      </c>
      <c r="D226">
        <f t="shared" si="7"/>
        <v>5</v>
      </c>
      <c r="E226" s="2"/>
    </row>
    <row r="227" spans="1:6" customFormat="1" hidden="1">
      <c r="A227" s="1">
        <v>26451</v>
      </c>
      <c r="B227" s="3">
        <v>4.46</v>
      </c>
      <c r="C227">
        <f t="shared" si="6"/>
        <v>1972</v>
      </c>
      <c r="D227">
        <f t="shared" si="7"/>
        <v>6</v>
      </c>
      <c r="E227" s="2"/>
    </row>
    <row r="228" spans="1:6" customFormat="1">
      <c r="A228" s="1">
        <v>26481</v>
      </c>
      <c r="B228" s="3">
        <v>4.55</v>
      </c>
      <c r="C228">
        <f t="shared" si="6"/>
        <v>1972</v>
      </c>
      <c r="D228">
        <f t="shared" si="7"/>
        <v>7</v>
      </c>
      <c r="E228" s="5" t="s">
        <v>15</v>
      </c>
      <c r="F228" s="3">
        <f>B228</f>
        <v>4.55</v>
      </c>
    </row>
    <row r="229" spans="1:6" customFormat="1" hidden="1">
      <c r="A229" s="1">
        <v>26512</v>
      </c>
      <c r="B229" s="3">
        <v>4.8</v>
      </c>
      <c r="C229">
        <f t="shared" si="6"/>
        <v>1972</v>
      </c>
      <c r="D229">
        <f t="shared" si="7"/>
        <v>8</v>
      </c>
      <c r="E229" s="2"/>
    </row>
    <row r="230" spans="1:6" customFormat="1" hidden="1">
      <c r="A230" s="1">
        <v>26543</v>
      </c>
      <c r="B230" s="3">
        <v>4.87</v>
      </c>
      <c r="C230">
        <f t="shared" si="6"/>
        <v>1972</v>
      </c>
      <c r="D230">
        <f t="shared" si="7"/>
        <v>9</v>
      </c>
      <c r="E230" s="2"/>
    </row>
    <row r="231" spans="1:6" customFormat="1">
      <c r="A231" s="1">
        <v>26573</v>
      </c>
      <c r="B231" s="3">
        <v>5.04</v>
      </c>
      <c r="C231">
        <f t="shared" si="6"/>
        <v>1972</v>
      </c>
      <c r="D231">
        <f t="shared" si="7"/>
        <v>10</v>
      </c>
      <c r="E231" s="5" t="s">
        <v>16</v>
      </c>
      <c r="F231" s="3">
        <f>B231</f>
        <v>5.04</v>
      </c>
    </row>
    <row r="232" spans="1:6" customFormat="1" hidden="1">
      <c r="A232" s="1">
        <v>26604</v>
      </c>
      <c r="B232" s="3">
        <v>5.0599999999999996</v>
      </c>
      <c r="C232">
        <f t="shared" si="6"/>
        <v>1972</v>
      </c>
      <c r="D232">
        <f t="shared" si="7"/>
        <v>11</v>
      </c>
      <c r="E232" s="2"/>
    </row>
    <row r="233" spans="1:6" customFormat="1" hidden="1">
      <c r="A233" s="1">
        <v>26634</v>
      </c>
      <c r="B233" s="3">
        <v>5.33</v>
      </c>
      <c r="C233">
        <f t="shared" si="6"/>
        <v>1972</v>
      </c>
      <c r="D233">
        <f t="shared" si="7"/>
        <v>12</v>
      </c>
      <c r="E233" s="2"/>
    </row>
    <row r="234" spans="1:6" customFormat="1">
      <c r="A234" s="1">
        <v>26665</v>
      </c>
      <c r="B234" s="3">
        <v>5.94</v>
      </c>
      <c r="C234">
        <f t="shared" si="6"/>
        <v>1973</v>
      </c>
      <c r="D234">
        <f t="shared" si="7"/>
        <v>1</v>
      </c>
      <c r="E234" s="5" t="s">
        <v>13</v>
      </c>
      <c r="F234" s="3">
        <f>B234</f>
        <v>5.94</v>
      </c>
    </row>
    <row r="235" spans="1:6" customFormat="1" hidden="1">
      <c r="A235" s="1">
        <v>26696</v>
      </c>
      <c r="B235" s="3">
        <v>6.58</v>
      </c>
      <c r="C235">
        <f t="shared" si="6"/>
        <v>1973</v>
      </c>
      <c r="D235">
        <f t="shared" si="7"/>
        <v>2</v>
      </c>
      <c r="E235" s="2"/>
    </row>
    <row r="236" spans="1:6" customFormat="1" hidden="1">
      <c r="A236" s="1">
        <v>26724</v>
      </c>
      <c r="B236" s="3">
        <v>7.09</v>
      </c>
      <c r="C236">
        <f t="shared" si="6"/>
        <v>1973</v>
      </c>
      <c r="D236">
        <f t="shared" si="7"/>
        <v>3</v>
      </c>
      <c r="E236" s="2"/>
    </row>
    <row r="237" spans="1:6" customFormat="1">
      <c r="A237" s="1">
        <v>26755</v>
      </c>
      <c r="B237" s="3">
        <v>7.12</v>
      </c>
      <c r="C237">
        <f t="shared" si="6"/>
        <v>1973</v>
      </c>
      <c r="D237">
        <f t="shared" si="7"/>
        <v>4</v>
      </c>
      <c r="E237" s="5" t="s">
        <v>14</v>
      </c>
      <c r="F237" s="3">
        <f>B237</f>
        <v>7.12</v>
      </c>
    </row>
    <row r="238" spans="1:6" customFormat="1" hidden="1">
      <c r="A238" s="1">
        <v>26785</v>
      </c>
      <c r="B238" s="3">
        <v>7.84</v>
      </c>
      <c r="C238">
        <f t="shared" si="6"/>
        <v>1973</v>
      </c>
      <c r="D238">
        <f t="shared" si="7"/>
        <v>5</v>
      </c>
      <c r="E238" s="2"/>
    </row>
    <row r="239" spans="1:6" customFormat="1" hidden="1">
      <c r="A239" s="1">
        <v>26816</v>
      </c>
      <c r="B239" s="3">
        <v>8.49</v>
      </c>
      <c r="C239">
        <f t="shared" si="6"/>
        <v>1973</v>
      </c>
      <c r="D239">
        <f t="shared" si="7"/>
        <v>6</v>
      </c>
      <c r="E239" s="2"/>
    </row>
    <row r="240" spans="1:6" customFormat="1">
      <c r="A240" s="1">
        <v>26846</v>
      </c>
      <c r="B240" s="3">
        <v>10.4</v>
      </c>
      <c r="C240">
        <f t="shared" si="6"/>
        <v>1973</v>
      </c>
      <c r="D240">
        <f t="shared" si="7"/>
        <v>7</v>
      </c>
      <c r="E240" s="5" t="s">
        <v>15</v>
      </c>
      <c r="F240" s="3">
        <f>B240</f>
        <v>10.4</v>
      </c>
    </row>
    <row r="241" spans="1:6" customFormat="1" hidden="1">
      <c r="A241" s="1">
        <v>26877</v>
      </c>
      <c r="B241" s="3">
        <v>10.5</v>
      </c>
      <c r="C241">
        <f t="shared" si="6"/>
        <v>1973</v>
      </c>
      <c r="D241">
        <f t="shared" si="7"/>
        <v>8</v>
      </c>
      <c r="E241" s="2"/>
    </row>
    <row r="242" spans="1:6" customFormat="1" hidden="1">
      <c r="A242" s="1">
        <v>26908</v>
      </c>
      <c r="B242" s="3">
        <v>10.78</v>
      </c>
      <c r="C242">
        <f t="shared" si="6"/>
        <v>1973</v>
      </c>
      <c r="D242">
        <f t="shared" si="7"/>
        <v>9</v>
      </c>
      <c r="E242" s="2"/>
    </row>
    <row r="243" spans="1:6" customFormat="1">
      <c r="A243" s="1">
        <v>26938</v>
      </c>
      <c r="B243" s="3">
        <v>10.01</v>
      </c>
      <c r="C243">
        <f t="shared" si="6"/>
        <v>1973</v>
      </c>
      <c r="D243">
        <f t="shared" si="7"/>
        <v>10</v>
      </c>
      <c r="E243" s="5" t="s">
        <v>16</v>
      </c>
      <c r="F243" s="3">
        <f>B243</f>
        <v>10.01</v>
      </c>
    </row>
    <row r="244" spans="1:6" customFormat="1" hidden="1">
      <c r="A244" s="1">
        <v>26969</v>
      </c>
      <c r="B244" s="3">
        <v>10.029999999999999</v>
      </c>
      <c r="C244">
        <f t="shared" si="6"/>
        <v>1973</v>
      </c>
      <c r="D244">
        <f t="shared" si="7"/>
        <v>11</v>
      </c>
      <c r="E244" s="2"/>
    </row>
    <row r="245" spans="1:6" customFormat="1" hidden="1">
      <c r="A245" s="1">
        <v>26999</v>
      </c>
      <c r="B245" s="3">
        <v>9.9499999999999993</v>
      </c>
      <c r="C245">
        <f t="shared" si="6"/>
        <v>1973</v>
      </c>
      <c r="D245">
        <f t="shared" si="7"/>
        <v>12</v>
      </c>
      <c r="E245" s="2"/>
    </row>
    <row r="246" spans="1:6" customFormat="1">
      <c r="A246" s="1">
        <v>27030</v>
      </c>
      <c r="B246" s="3">
        <v>9.65</v>
      </c>
      <c r="C246">
        <f t="shared" si="6"/>
        <v>1974</v>
      </c>
      <c r="D246">
        <f t="shared" si="7"/>
        <v>1</v>
      </c>
      <c r="E246" s="5" t="s">
        <v>13</v>
      </c>
      <c r="F246" s="3">
        <f>B246</f>
        <v>9.65</v>
      </c>
    </row>
    <row r="247" spans="1:6" customFormat="1" hidden="1">
      <c r="A247" s="1">
        <v>27061</v>
      </c>
      <c r="B247" s="3">
        <v>8.9700000000000006</v>
      </c>
      <c r="C247">
        <f t="shared" si="6"/>
        <v>1974</v>
      </c>
      <c r="D247">
        <f t="shared" si="7"/>
        <v>2</v>
      </c>
      <c r="E247" s="2"/>
    </row>
    <row r="248" spans="1:6" customFormat="1" hidden="1">
      <c r="A248" s="1">
        <v>27089</v>
      </c>
      <c r="B248" s="3">
        <v>9.35</v>
      </c>
      <c r="C248">
        <f t="shared" si="6"/>
        <v>1974</v>
      </c>
      <c r="D248">
        <f t="shared" si="7"/>
        <v>3</v>
      </c>
      <c r="E248" s="2"/>
    </row>
    <row r="249" spans="1:6" customFormat="1">
      <c r="A249" s="1">
        <v>27120</v>
      </c>
      <c r="B249" s="3">
        <v>10.51</v>
      </c>
      <c r="C249">
        <f t="shared" si="6"/>
        <v>1974</v>
      </c>
      <c r="D249">
        <f t="shared" si="7"/>
        <v>4</v>
      </c>
      <c r="E249" s="5" t="s">
        <v>14</v>
      </c>
      <c r="F249" s="3">
        <f>B249</f>
        <v>10.51</v>
      </c>
    </row>
    <row r="250" spans="1:6" customFormat="1" hidden="1">
      <c r="A250" s="1">
        <v>27150</v>
      </c>
      <c r="B250" s="3">
        <v>11.31</v>
      </c>
      <c r="C250">
        <f t="shared" si="6"/>
        <v>1974</v>
      </c>
      <c r="D250">
        <f t="shared" si="7"/>
        <v>5</v>
      </c>
      <c r="E250" s="2"/>
    </row>
    <row r="251" spans="1:6" customFormat="1" hidden="1">
      <c r="A251" s="1">
        <v>27181</v>
      </c>
      <c r="B251" s="3">
        <v>11.93</v>
      </c>
      <c r="C251">
        <f t="shared" si="6"/>
        <v>1974</v>
      </c>
      <c r="D251">
        <f t="shared" si="7"/>
        <v>6</v>
      </c>
      <c r="E251" s="2"/>
    </row>
    <row r="252" spans="1:6" customFormat="1">
      <c r="A252" s="1">
        <v>27211</v>
      </c>
      <c r="B252" s="3">
        <v>12.92</v>
      </c>
      <c r="C252">
        <f t="shared" si="6"/>
        <v>1974</v>
      </c>
      <c r="D252">
        <f t="shared" si="7"/>
        <v>7</v>
      </c>
      <c r="E252" s="5" t="s">
        <v>15</v>
      </c>
      <c r="F252" s="3">
        <f>B252</f>
        <v>12.92</v>
      </c>
    </row>
    <row r="253" spans="1:6" customFormat="1" hidden="1">
      <c r="A253" s="1">
        <v>27242</v>
      </c>
      <c r="B253" s="3">
        <v>12.01</v>
      </c>
      <c r="C253">
        <f t="shared" si="6"/>
        <v>1974</v>
      </c>
      <c r="D253">
        <f t="shared" si="7"/>
        <v>8</v>
      </c>
      <c r="E253" s="2"/>
    </row>
    <row r="254" spans="1:6" customFormat="1" hidden="1">
      <c r="A254" s="1">
        <v>27273</v>
      </c>
      <c r="B254" s="3">
        <v>11.34</v>
      </c>
      <c r="C254">
        <f t="shared" si="6"/>
        <v>1974</v>
      </c>
      <c r="D254">
        <f t="shared" si="7"/>
        <v>9</v>
      </c>
      <c r="E254" s="2"/>
    </row>
    <row r="255" spans="1:6" customFormat="1">
      <c r="A255" s="1">
        <v>27303</v>
      </c>
      <c r="B255" s="3">
        <v>10.06</v>
      </c>
      <c r="C255">
        <f t="shared" si="6"/>
        <v>1974</v>
      </c>
      <c r="D255">
        <f t="shared" si="7"/>
        <v>10</v>
      </c>
      <c r="E255" s="5" t="s">
        <v>16</v>
      </c>
      <c r="F255" s="3">
        <f>B255</f>
        <v>10.06</v>
      </c>
    </row>
    <row r="256" spans="1:6" customFormat="1" hidden="1">
      <c r="A256" s="1">
        <v>27334</v>
      </c>
      <c r="B256" s="3">
        <v>9.4499999999999993</v>
      </c>
      <c r="C256">
        <f t="shared" si="6"/>
        <v>1974</v>
      </c>
      <c r="D256">
        <f t="shared" si="7"/>
        <v>11</v>
      </c>
      <c r="E256" s="2"/>
    </row>
    <row r="257" spans="1:6" customFormat="1" hidden="1">
      <c r="A257" s="1">
        <v>27364</v>
      </c>
      <c r="B257" s="3">
        <v>8.5299999999999994</v>
      </c>
      <c r="C257">
        <f t="shared" si="6"/>
        <v>1974</v>
      </c>
      <c r="D257">
        <f t="shared" si="7"/>
        <v>12</v>
      </c>
      <c r="E257" s="2"/>
    </row>
    <row r="258" spans="1:6" customFormat="1">
      <c r="A258" s="1">
        <v>27395</v>
      </c>
      <c r="B258" s="3">
        <v>7.13</v>
      </c>
      <c r="C258">
        <f t="shared" si="6"/>
        <v>1975</v>
      </c>
      <c r="D258">
        <f t="shared" si="7"/>
        <v>1</v>
      </c>
      <c r="E258" s="5" t="s">
        <v>13</v>
      </c>
      <c r="F258" s="3">
        <f>B258</f>
        <v>7.13</v>
      </c>
    </row>
    <row r="259" spans="1:6" customFormat="1" hidden="1">
      <c r="A259" s="1">
        <v>27426</v>
      </c>
      <c r="B259" s="3">
        <v>6.24</v>
      </c>
      <c r="C259">
        <f t="shared" si="6"/>
        <v>1975</v>
      </c>
      <c r="D259">
        <f t="shared" si="7"/>
        <v>2</v>
      </c>
      <c r="E259" s="2"/>
    </row>
    <row r="260" spans="1:6" customFormat="1" hidden="1">
      <c r="A260" s="1">
        <v>27454</v>
      </c>
      <c r="B260" s="3">
        <v>5.54</v>
      </c>
      <c r="C260">
        <f t="shared" si="6"/>
        <v>1975</v>
      </c>
      <c r="D260">
        <f t="shared" si="7"/>
        <v>3</v>
      </c>
      <c r="E260" s="2"/>
    </row>
    <row r="261" spans="1:6" customFormat="1">
      <c r="A261" s="1">
        <v>27485</v>
      </c>
      <c r="B261" s="3">
        <v>5.49</v>
      </c>
      <c r="C261">
        <f t="shared" si="6"/>
        <v>1975</v>
      </c>
      <c r="D261">
        <f t="shared" si="7"/>
        <v>4</v>
      </c>
      <c r="E261" s="5" t="s">
        <v>14</v>
      </c>
      <c r="F261" s="3">
        <f>B261</f>
        <v>5.49</v>
      </c>
    </row>
    <row r="262" spans="1:6" customFormat="1" hidden="1">
      <c r="A262" s="1">
        <v>27515</v>
      </c>
      <c r="B262" s="3">
        <v>5.22</v>
      </c>
      <c r="C262">
        <f t="shared" si="6"/>
        <v>1975</v>
      </c>
      <c r="D262">
        <f t="shared" si="7"/>
        <v>5</v>
      </c>
      <c r="E262" s="2"/>
    </row>
    <row r="263" spans="1:6" customFormat="1" hidden="1">
      <c r="A263" s="1">
        <v>27546</v>
      </c>
      <c r="B263" s="3">
        <v>5.55</v>
      </c>
      <c r="C263">
        <f t="shared" si="6"/>
        <v>1975</v>
      </c>
      <c r="D263">
        <f t="shared" si="7"/>
        <v>6</v>
      </c>
      <c r="E263" s="2"/>
    </row>
    <row r="264" spans="1:6" customFormat="1">
      <c r="A264" s="1">
        <v>27576</v>
      </c>
      <c r="B264" s="3">
        <v>6.1</v>
      </c>
      <c r="C264">
        <f t="shared" si="6"/>
        <v>1975</v>
      </c>
      <c r="D264">
        <f t="shared" si="7"/>
        <v>7</v>
      </c>
      <c r="E264" s="5" t="s">
        <v>15</v>
      </c>
      <c r="F264" s="3">
        <f>B264</f>
        <v>6.1</v>
      </c>
    </row>
    <row r="265" spans="1:6" customFormat="1" hidden="1">
      <c r="A265" s="1">
        <v>27607</v>
      </c>
      <c r="B265" s="3">
        <v>6.14</v>
      </c>
      <c r="C265">
        <f t="shared" si="6"/>
        <v>1975</v>
      </c>
      <c r="D265">
        <f t="shared" si="7"/>
        <v>8</v>
      </c>
      <c r="E265" s="2"/>
    </row>
    <row r="266" spans="1:6" customFormat="1" hidden="1">
      <c r="A266" s="1">
        <v>27638</v>
      </c>
      <c r="B266" s="3">
        <v>6.24</v>
      </c>
      <c r="C266">
        <f t="shared" si="6"/>
        <v>1975</v>
      </c>
      <c r="D266">
        <f t="shared" si="7"/>
        <v>9</v>
      </c>
      <c r="E266" s="2"/>
    </row>
    <row r="267" spans="1:6" customFormat="1">
      <c r="A267" s="1">
        <v>27668</v>
      </c>
      <c r="B267" s="3">
        <v>5.82</v>
      </c>
      <c r="C267">
        <f t="shared" si="6"/>
        <v>1975</v>
      </c>
      <c r="D267">
        <f t="shared" si="7"/>
        <v>10</v>
      </c>
      <c r="E267" s="5" t="s">
        <v>16</v>
      </c>
      <c r="F267" s="3">
        <f>B267</f>
        <v>5.82</v>
      </c>
    </row>
    <row r="268" spans="1:6" customFormat="1" hidden="1">
      <c r="A268" s="1">
        <v>27699</v>
      </c>
      <c r="B268" s="3">
        <v>5.22</v>
      </c>
      <c r="C268">
        <f t="shared" si="6"/>
        <v>1975</v>
      </c>
      <c r="D268">
        <f t="shared" si="7"/>
        <v>11</v>
      </c>
      <c r="E268" s="2"/>
    </row>
    <row r="269" spans="1:6" customFormat="1" hidden="1">
      <c r="A269" s="1">
        <v>27729</v>
      </c>
      <c r="B269" s="3">
        <v>5.2</v>
      </c>
      <c r="C269">
        <f t="shared" ref="C269:C332" si="8">YEAR(A269)</f>
        <v>1975</v>
      </c>
      <c r="D269">
        <f t="shared" ref="D269:D332" si="9">MONTH(A269)</f>
        <v>12</v>
      </c>
      <c r="E269" s="2"/>
    </row>
    <row r="270" spans="1:6" customFormat="1">
      <c r="A270" s="1">
        <v>27760</v>
      </c>
      <c r="B270" s="3">
        <v>4.87</v>
      </c>
      <c r="C270">
        <f t="shared" si="8"/>
        <v>1976</v>
      </c>
      <c r="D270">
        <f t="shared" si="9"/>
        <v>1</v>
      </c>
      <c r="E270" s="5" t="s">
        <v>13</v>
      </c>
      <c r="F270" s="3">
        <f>B270</f>
        <v>4.87</v>
      </c>
    </row>
    <row r="271" spans="1:6" customFormat="1" hidden="1">
      <c r="A271" s="1">
        <v>27791</v>
      </c>
      <c r="B271" s="3">
        <v>4.7699999999999996</v>
      </c>
      <c r="C271">
        <f t="shared" si="8"/>
        <v>1976</v>
      </c>
      <c r="D271">
        <f t="shared" si="9"/>
        <v>2</v>
      </c>
      <c r="E271" s="2"/>
    </row>
    <row r="272" spans="1:6" customFormat="1" hidden="1">
      <c r="A272" s="1">
        <v>27820</v>
      </c>
      <c r="B272" s="3">
        <v>4.84</v>
      </c>
      <c r="C272">
        <f t="shared" si="8"/>
        <v>1976</v>
      </c>
      <c r="D272">
        <f t="shared" si="9"/>
        <v>3</v>
      </c>
      <c r="E272" s="2"/>
    </row>
    <row r="273" spans="1:6" customFormat="1">
      <c r="A273" s="1">
        <v>27851</v>
      </c>
      <c r="B273" s="3">
        <v>4.82</v>
      </c>
      <c r="C273">
        <f t="shared" si="8"/>
        <v>1976</v>
      </c>
      <c r="D273">
        <f t="shared" si="9"/>
        <v>4</v>
      </c>
      <c r="E273" s="5" t="s">
        <v>14</v>
      </c>
      <c r="F273" s="3">
        <f>B273</f>
        <v>4.82</v>
      </c>
    </row>
    <row r="274" spans="1:6" customFormat="1" hidden="1">
      <c r="A274" s="1">
        <v>27881</v>
      </c>
      <c r="B274" s="3">
        <v>5.29</v>
      </c>
      <c r="C274">
        <f t="shared" si="8"/>
        <v>1976</v>
      </c>
      <c r="D274">
        <f t="shared" si="9"/>
        <v>5</v>
      </c>
      <c r="E274" s="2"/>
    </row>
    <row r="275" spans="1:6" customFormat="1" hidden="1">
      <c r="A275" s="1">
        <v>27912</v>
      </c>
      <c r="B275" s="3">
        <v>5.48</v>
      </c>
      <c r="C275">
        <f t="shared" si="8"/>
        <v>1976</v>
      </c>
      <c r="D275">
        <f t="shared" si="9"/>
        <v>6</v>
      </c>
      <c r="E275" s="2"/>
    </row>
    <row r="276" spans="1:6" customFormat="1">
      <c r="A276" s="1">
        <v>27942</v>
      </c>
      <c r="B276" s="3">
        <v>5.31</v>
      </c>
      <c r="C276">
        <f t="shared" si="8"/>
        <v>1976</v>
      </c>
      <c r="D276">
        <f t="shared" si="9"/>
        <v>7</v>
      </c>
      <c r="E276" s="5" t="s">
        <v>15</v>
      </c>
      <c r="F276" s="3">
        <f>B276</f>
        <v>5.31</v>
      </c>
    </row>
    <row r="277" spans="1:6" customFormat="1" hidden="1">
      <c r="A277" s="1">
        <v>27973</v>
      </c>
      <c r="B277" s="3">
        <v>5.29</v>
      </c>
      <c r="C277">
        <f t="shared" si="8"/>
        <v>1976</v>
      </c>
      <c r="D277">
        <f t="shared" si="9"/>
        <v>8</v>
      </c>
      <c r="E277" s="2"/>
    </row>
    <row r="278" spans="1:6" customFormat="1" hidden="1">
      <c r="A278" s="1">
        <v>28004</v>
      </c>
      <c r="B278" s="3">
        <v>5.25</v>
      </c>
      <c r="C278">
        <f t="shared" si="8"/>
        <v>1976</v>
      </c>
      <c r="D278">
        <f t="shared" si="9"/>
        <v>9</v>
      </c>
      <c r="E278" s="2"/>
    </row>
    <row r="279" spans="1:6" customFormat="1">
      <c r="A279" s="1">
        <v>28034</v>
      </c>
      <c r="B279" s="3">
        <v>5.0199999999999996</v>
      </c>
      <c r="C279">
        <f t="shared" si="8"/>
        <v>1976</v>
      </c>
      <c r="D279">
        <f t="shared" si="9"/>
        <v>10</v>
      </c>
      <c r="E279" s="5" t="s">
        <v>16</v>
      </c>
      <c r="F279" s="3">
        <f>B279</f>
        <v>5.0199999999999996</v>
      </c>
    </row>
    <row r="280" spans="1:6" customFormat="1" hidden="1">
      <c r="A280" s="1">
        <v>28065</v>
      </c>
      <c r="B280" s="3">
        <v>4.95</v>
      </c>
      <c r="C280">
        <f t="shared" si="8"/>
        <v>1976</v>
      </c>
      <c r="D280">
        <f t="shared" si="9"/>
        <v>11</v>
      </c>
      <c r="E280" s="2"/>
    </row>
    <row r="281" spans="1:6" customFormat="1" hidden="1">
      <c r="A281" s="1">
        <v>28095</v>
      </c>
      <c r="B281" s="3">
        <v>4.6500000000000004</v>
      </c>
      <c r="C281">
        <f t="shared" si="8"/>
        <v>1976</v>
      </c>
      <c r="D281">
        <f t="shared" si="9"/>
        <v>12</v>
      </c>
      <c r="E281" s="2"/>
    </row>
    <row r="282" spans="1:6" customFormat="1">
      <c r="A282" s="1">
        <v>28126</v>
      </c>
      <c r="B282" s="3">
        <v>4.6100000000000003</v>
      </c>
      <c r="C282">
        <f t="shared" si="8"/>
        <v>1977</v>
      </c>
      <c r="D282">
        <f t="shared" si="9"/>
        <v>1</v>
      </c>
      <c r="E282" s="5" t="s">
        <v>13</v>
      </c>
      <c r="F282" s="3">
        <f>B282</f>
        <v>4.6100000000000003</v>
      </c>
    </row>
    <row r="283" spans="1:6" customFormat="1" hidden="1">
      <c r="A283" s="1">
        <v>28157</v>
      </c>
      <c r="B283" s="3">
        <v>4.68</v>
      </c>
      <c r="C283">
        <f t="shared" si="8"/>
        <v>1977</v>
      </c>
      <c r="D283">
        <f t="shared" si="9"/>
        <v>2</v>
      </c>
      <c r="E283" s="2"/>
    </row>
    <row r="284" spans="1:6" customFormat="1" hidden="1">
      <c r="A284" s="1">
        <v>28185</v>
      </c>
      <c r="B284" s="3">
        <v>4.6900000000000004</v>
      </c>
      <c r="C284">
        <f t="shared" si="8"/>
        <v>1977</v>
      </c>
      <c r="D284">
        <f t="shared" si="9"/>
        <v>3</v>
      </c>
      <c r="E284" s="2"/>
    </row>
    <row r="285" spans="1:6" customFormat="1">
      <c r="A285" s="1">
        <v>28216</v>
      </c>
      <c r="B285" s="3">
        <v>4.7300000000000004</v>
      </c>
      <c r="C285">
        <f t="shared" si="8"/>
        <v>1977</v>
      </c>
      <c r="D285">
        <f t="shared" si="9"/>
        <v>4</v>
      </c>
      <c r="E285" s="5" t="s">
        <v>14</v>
      </c>
      <c r="F285" s="3">
        <f>B285</f>
        <v>4.7300000000000004</v>
      </c>
    </row>
    <row r="286" spans="1:6" customFormat="1" hidden="1">
      <c r="A286" s="1">
        <v>28246</v>
      </c>
      <c r="B286" s="3">
        <v>5.35</v>
      </c>
      <c r="C286">
        <f t="shared" si="8"/>
        <v>1977</v>
      </c>
      <c r="D286">
        <f t="shared" si="9"/>
        <v>5</v>
      </c>
      <c r="E286" s="2"/>
    </row>
    <row r="287" spans="1:6" customFormat="1" hidden="1">
      <c r="A287" s="1">
        <v>28277</v>
      </c>
      <c r="B287" s="3">
        <v>5.39</v>
      </c>
      <c r="C287">
        <f t="shared" si="8"/>
        <v>1977</v>
      </c>
      <c r="D287">
        <f t="shared" si="9"/>
        <v>6</v>
      </c>
      <c r="E287" s="2"/>
    </row>
    <row r="288" spans="1:6" customFormat="1">
      <c r="A288" s="1">
        <v>28307</v>
      </c>
      <c r="B288" s="3">
        <v>5.42</v>
      </c>
      <c r="C288">
        <f t="shared" si="8"/>
        <v>1977</v>
      </c>
      <c r="D288">
        <f t="shared" si="9"/>
        <v>7</v>
      </c>
      <c r="E288" s="5" t="s">
        <v>15</v>
      </c>
      <c r="F288" s="3">
        <f>B288</f>
        <v>5.42</v>
      </c>
    </row>
    <row r="289" spans="1:6" customFormat="1" hidden="1">
      <c r="A289" s="1">
        <v>28338</v>
      </c>
      <c r="B289" s="3">
        <v>5.9</v>
      </c>
      <c r="C289">
        <f t="shared" si="8"/>
        <v>1977</v>
      </c>
      <c r="D289">
        <f t="shared" si="9"/>
        <v>8</v>
      </c>
      <c r="E289" s="2"/>
    </row>
    <row r="290" spans="1:6" customFormat="1" hidden="1">
      <c r="A290" s="1">
        <v>28369</v>
      </c>
      <c r="B290" s="3">
        <v>6.14</v>
      </c>
      <c r="C290">
        <f t="shared" si="8"/>
        <v>1977</v>
      </c>
      <c r="D290">
        <f t="shared" si="9"/>
        <v>9</v>
      </c>
      <c r="E290" s="2"/>
    </row>
    <row r="291" spans="1:6" customFormat="1">
      <c r="A291" s="1">
        <v>28399</v>
      </c>
      <c r="B291" s="3">
        <v>6.47</v>
      </c>
      <c r="C291">
        <f t="shared" si="8"/>
        <v>1977</v>
      </c>
      <c r="D291">
        <f t="shared" si="9"/>
        <v>10</v>
      </c>
      <c r="E291" s="5" t="s">
        <v>16</v>
      </c>
      <c r="F291" s="3">
        <f>B291</f>
        <v>6.47</v>
      </c>
    </row>
    <row r="292" spans="1:6" customFormat="1" hidden="1">
      <c r="A292" s="1">
        <v>28430</v>
      </c>
      <c r="B292" s="3">
        <v>6.51</v>
      </c>
      <c r="C292">
        <f t="shared" si="8"/>
        <v>1977</v>
      </c>
      <c r="D292">
        <f t="shared" si="9"/>
        <v>11</v>
      </c>
      <c r="E292" s="2"/>
    </row>
    <row r="293" spans="1:6" customFormat="1" hidden="1">
      <c r="A293" s="1">
        <v>28460</v>
      </c>
      <c r="B293" s="3">
        <v>6.56</v>
      </c>
      <c r="C293">
        <f t="shared" si="8"/>
        <v>1977</v>
      </c>
      <c r="D293">
        <f t="shared" si="9"/>
        <v>12</v>
      </c>
      <c r="E293" s="2"/>
    </row>
    <row r="294" spans="1:6" customFormat="1">
      <c r="A294" s="1">
        <v>28491</v>
      </c>
      <c r="B294" s="3">
        <v>6.7</v>
      </c>
      <c r="C294">
        <f t="shared" si="8"/>
        <v>1978</v>
      </c>
      <c r="D294">
        <f t="shared" si="9"/>
        <v>1</v>
      </c>
      <c r="E294" s="5" t="s">
        <v>13</v>
      </c>
      <c r="F294" s="3">
        <f>B294</f>
        <v>6.7</v>
      </c>
    </row>
    <row r="295" spans="1:6" customFormat="1" hidden="1">
      <c r="A295" s="1">
        <v>28522</v>
      </c>
      <c r="B295" s="3">
        <v>6.78</v>
      </c>
      <c r="C295">
        <f t="shared" si="8"/>
        <v>1978</v>
      </c>
      <c r="D295">
        <f t="shared" si="9"/>
        <v>2</v>
      </c>
      <c r="E295" s="2"/>
    </row>
    <row r="296" spans="1:6" customFormat="1" hidden="1">
      <c r="A296" s="1">
        <v>28550</v>
      </c>
      <c r="B296" s="3">
        <v>6.79</v>
      </c>
      <c r="C296">
        <f t="shared" si="8"/>
        <v>1978</v>
      </c>
      <c r="D296">
        <f t="shared" si="9"/>
        <v>3</v>
      </c>
      <c r="E296" s="2"/>
    </row>
    <row r="297" spans="1:6" customFormat="1">
      <c r="A297" s="1">
        <v>28581</v>
      </c>
      <c r="B297" s="3">
        <v>6.89</v>
      </c>
      <c r="C297">
        <f t="shared" si="8"/>
        <v>1978</v>
      </c>
      <c r="D297">
        <f t="shared" si="9"/>
        <v>4</v>
      </c>
      <c r="E297" s="5" t="s">
        <v>14</v>
      </c>
      <c r="F297" s="3">
        <f>B297</f>
        <v>6.89</v>
      </c>
    </row>
    <row r="298" spans="1:6" customFormat="1" hidden="1">
      <c r="A298" s="1">
        <v>28611</v>
      </c>
      <c r="B298" s="3">
        <v>7.36</v>
      </c>
      <c r="C298">
        <f t="shared" si="8"/>
        <v>1978</v>
      </c>
      <c r="D298">
        <f t="shared" si="9"/>
        <v>5</v>
      </c>
      <c r="E298" s="2"/>
    </row>
    <row r="299" spans="1:6" customFormat="1" hidden="1">
      <c r="A299" s="1">
        <v>28642</v>
      </c>
      <c r="B299" s="3">
        <v>7.6</v>
      </c>
      <c r="C299">
        <f t="shared" si="8"/>
        <v>1978</v>
      </c>
      <c r="D299">
        <f t="shared" si="9"/>
        <v>6</v>
      </c>
      <c r="E299" s="2"/>
    </row>
    <row r="300" spans="1:6" customFormat="1">
      <c r="A300" s="1">
        <v>28672</v>
      </c>
      <c r="B300" s="3">
        <v>7.81</v>
      </c>
      <c r="C300">
        <f t="shared" si="8"/>
        <v>1978</v>
      </c>
      <c r="D300">
        <f t="shared" si="9"/>
        <v>7</v>
      </c>
      <c r="E300" s="5" t="s">
        <v>15</v>
      </c>
      <c r="F300" s="3">
        <f>B300</f>
        <v>7.81</v>
      </c>
    </row>
    <row r="301" spans="1:6" customFormat="1" hidden="1">
      <c r="A301" s="1">
        <v>28703</v>
      </c>
      <c r="B301" s="3">
        <v>8.0399999999999991</v>
      </c>
      <c r="C301">
        <f t="shared" si="8"/>
        <v>1978</v>
      </c>
      <c r="D301">
        <f t="shared" si="9"/>
        <v>8</v>
      </c>
      <c r="E301" s="2"/>
    </row>
    <row r="302" spans="1:6" customFormat="1" hidden="1">
      <c r="A302" s="1">
        <v>28734</v>
      </c>
      <c r="B302" s="3">
        <v>8.4499999999999993</v>
      </c>
      <c r="C302">
        <f t="shared" si="8"/>
        <v>1978</v>
      </c>
      <c r="D302">
        <f t="shared" si="9"/>
        <v>9</v>
      </c>
      <c r="E302" s="2"/>
    </row>
    <row r="303" spans="1:6" customFormat="1">
      <c r="A303" s="1">
        <v>28764</v>
      </c>
      <c r="B303" s="3">
        <v>8.9600000000000009</v>
      </c>
      <c r="C303">
        <f t="shared" si="8"/>
        <v>1978</v>
      </c>
      <c r="D303">
        <f t="shared" si="9"/>
        <v>10</v>
      </c>
      <c r="E303" s="5" t="s">
        <v>16</v>
      </c>
      <c r="F303" s="3">
        <f>B303</f>
        <v>8.9600000000000009</v>
      </c>
    </row>
    <row r="304" spans="1:6" customFormat="1" hidden="1">
      <c r="A304" s="1">
        <v>28795</v>
      </c>
      <c r="B304" s="3">
        <v>9.76</v>
      </c>
      <c r="C304">
        <f t="shared" si="8"/>
        <v>1978</v>
      </c>
      <c r="D304">
        <f t="shared" si="9"/>
        <v>11</v>
      </c>
      <c r="E304" s="2"/>
    </row>
    <row r="305" spans="1:6" customFormat="1" hidden="1">
      <c r="A305" s="1">
        <v>28825</v>
      </c>
      <c r="B305" s="3">
        <v>10.029999999999999</v>
      </c>
      <c r="C305">
        <f t="shared" si="8"/>
        <v>1978</v>
      </c>
      <c r="D305">
        <f t="shared" si="9"/>
        <v>12</v>
      </c>
      <c r="E305" s="2"/>
    </row>
    <row r="306" spans="1:6" customFormat="1">
      <c r="A306" s="1">
        <v>28856</v>
      </c>
      <c r="B306" s="3">
        <v>10.07</v>
      </c>
      <c r="C306">
        <f t="shared" si="8"/>
        <v>1979</v>
      </c>
      <c r="D306">
        <f t="shared" si="9"/>
        <v>1</v>
      </c>
      <c r="E306" s="5" t="s">
        <v>13</v>
      </c>
      <c r="F306" s="3">
        <f>B306</f>
        <v>10.07</v>
      </c>
    </row>
    <row r="307" spans="1:6" customFormat="1" hidden="1">
      <c r="A307" s="1">
        <v>28887</v>
      </c>
      <c r="B307" s="3">
        <v>10.06</v>
      </c>
      <c r="C307">
        <f t="shared" si="8"/>
        <v>1979</v>
      </c>
      <c r="D307">
        <f t="shared" si="9"/>
        <v>2</v>
      </c>
      <c r="E307" s="2"/>
    </row>
    <row r="308" spans="1:6" customFormat="1" hidden="1">
      <c r="A308" s="1">
        <v>28915</v>
      </c>
      <c r="B308" s="3">
        <v>10.09</v>
      </c>
      <c r="C308">
        <f t="shared" si="8"/>
        <v>1979</v>
      </c>
      <c r="D308">
        <f t="shared" si="9"/>
        <v>3</v>
      </c>
      <c r="E308" s="2"/>
    </row>
    <row r="309" spans="1:6" customFormat="1">
      <c r="A309" s="1">
        <v>28946</v>
      </c>
      <c r="B309" s="3">
        <v>10.01</v>
      </c>
      <c r="C309">
        <f t="shared" si="8"/>
        <v>1979</v>
      </c>
      <c r="D309">
        <f t="shared" si="9"/>
        <v>4</v>
      </c>
      <c r="E309" s="5" t="s">
        <v>14</v>
      </c>
      <c r="F309" s="3">
        <f>B309</f>
        <v>10.01</v>
      </c>
    </row>
    <row r="310" spans="1:6" customFormat="1" hidden="1">
      <c r="A310" s="1">
        <v>28976</v>
      </c>
      <c r="B310" s="3">
        <v>10.24</v>
      </c>
      <c r="C310">
        <f t="shared" si="8"/>
        <v>1979</v>
      </c>
      <c r="D310">
        <f t="shared" si="9"/>
        <v>5</v>
      </c>
      <c r="E310" s="2"/>
    </row>
    <row r="311" spans="1:6" customFormat="1" hidden="1">
      <c r="A311" s="1">
        <v>29007</v>
      </c>
      <c r="B311" s="3">
        <v>10.29</v>
      </c>
      <c r="C311">
        <f t="shared" si="8"/>
        <v>1979</v>
      </c>
      <c r="D311">
        <f t="shared" si="9"/>
        <v>6</v>
      </c>
      <c r="E311" s="2"/>
    </row>
    <row r="312" spans="1:6" customFormat="1">
      <c r="A312" s="1">
        <v>29037</v>
      </c>
      <c r="B312" s="3">
        <v>10.47</v>
      </c>
      <c r="C312">
        <f t="shared" si="8"/>
        <v>1979</v>
      </c>
      <c r="D312">
        <f t="shared" si="9"/>
        <v>7</v>
      </c>
      <c r="E312" s="5" t="s">
        <v>15</v>
      </c>
      <c r="F312" s="3">
        <f>B312</f>
        <v>10.47</v>
      </c>
    </row>
    <row r="313" spans="1:6" customFormat="1" hidden="1">
      <c r="A313" s="1">
        <v>29068</v>
      </c>
      <c r="B313" s="3">
        <v>10.94</v>
      </c>
      <c r="C313">
        <f t="shared" si="8"/>
        <v>1979</v>
      </c>
      <c r="D313">
        <f t="shared" si="9"/>
        <v>8</v>
      </c>
      <c r="E313" s="2"/>
    </row>
    <row r="314" spans="1:6" customFormat="1" hidden="1">
      <c r="A314" s="1">
        <v>29099</v>
      </c>
      <c r="B314" s="3">
        <v>11.43</v>
      </c>
      <c r="C314">
        <f t="shared" si="8"/>
        <v>1979</v>
      </c>
      <c r="D314">
        <f t="shared" si="9"/>
        <v>9</v>
      </c>
      <c r="E314" s="2"/>
    </row>
    <row r="315" spans="1:6" customFormat="1">
      <c r="A315" s="1">
        <v>29129</v>
      </c>
      <c r="B315" s="3">
        <v>13.77</v>
      </c>
      <c r="C315">
        <f t="shared" si="8"/>
        <v>1979</v>
      </c>
      <c r="D315">
        <f t="shared" si="9"/>
        <v>10</v>
      </c>
      <c r="E315" s="5" t="s">
        <v>16</v>
      </c>
      <c r="F315" s="3">
        <f>B315</f>
        <v>13.77</v>
      </c>
    </row>
    <row r="316" spans="1:6" customFormat="1" hidden="1">
      <c r="A316" s="1">
        <v>29160</v>
      </c>
      <c r="B316" s="3">
        <v>13.18</v>
      </c>
      <c r="C316">
        <f t="shared" si="8"/>
        <v>1979</v>
      </c>
      <c r="D316">
        <f t="shared" si="9"/>
        <v>11</v>
      </c>
      <c r="E316" s="2"/>
    </row>
    <row r="317" spans="1:6" customFormat="1" hidden="1">
      <c r="A317" s="1">
        <v>29190</v>
      </c>
      <c r="B317" s="3">
        <v>13.78</v>
      </c>
      <c r="C317">
        <f t="shared" si="8"/>
        <v>1979</v>
      </c>
      <c r="D317">
        <f t="shared" si="9"/>
        <v>12</v>
      </c>
      <c r="E317" s="2"/>
    </row>
    <row r="318" spans="1:6" customFormat="1">
      <c r="A318" s="1">
        <v>29221</v>
      </c>
      <c r="B318" s="3">
        <v>13.82</v>
      </c>
      <c r="C318">
        <f t="shared" si="8"/>
        <v>1980</v>
      </c>
      <c r="D318">
        <f t="shared" si="9"/>
        <v>1</v>
      </c>
      <c r="E318" s="5" t="s">
        <v>13</v>
      </c>
      <c r="F318" s="3">
        <f>B318</f>
        <v>13.82</v>
      </c>
    </row>
    <row r="319" spans="1:6" customFormat="1" hidden="1">
      <c r="A319" s="1">
        <v>29252</v>
      </c>
      <c r="B319" s="3">
        <v>14.13</v>
      </c>
      <c r="C319">
        <f t="shared" si="8"/>
        <v>1980</v>
      </c>
      <c r="D319">
        <f t="shared" si="9"/>
        <v>2</v>
      </c>
      <c r="E319" s="2"/>
    </row>
    <row r="320" spans="1:6" customFormat="1" hidden="1">
      <c r="A320" s="1">
        <v>29281</v>
      </c>
      <c r="B320" s="3">
        <v>17.190000000000001</v>
      </c>
      <c r="C320">
        <f t="shared" si="8"/>
        <v>1980</v>
      </c>
      <c r="D320">
        <f t="shared" si="9"/>
        <v>3</v>
      </c>
      <c r="E320" s="2"/>
    </row>
    <row r="321" spans="1:6" customFormat="1">
      <c r="A321" s="1">
        <v>29312</v>
      </c>
      <c r="B321" s="3">
        <v>17.61</v>
      </c>
      <c r="C321">
        <f t="shared" si="8"/>
        <v>1980</v>
      </c>
      <c r="D321">
        <f t="shared" si="9"/>
        <v>4</v>
      </c>
      <c r="E321" s="5" t="s">
        <v>14</v>
      </c>
      <c r="F321" s="3">
        <f>B321</f>
        <v>17.61</v>
      </c>
    </row>
    <row r="322" spans="1:6" customFormat="1" hidden="1">
      <c r="A322" s="1">
        <v>29342</v>
      </c>
      <c r="B322" s="3">
        <v>10.98</v>
      </c>
      <c r="C322">
        <f t="shared" si="8"/>
        <v>1980</v>
      </c>
      <c r="D322">
        <f t="shared" si="9"/>
        <v>5</v>
      </c>
      <c r="E322" s="2"/>
    </row>
    <row r="323" spans="1:6" customFormat="1" hidden="1">
      <c r="A323" s="1">
        <v>29373</v>
      </c>
      <c r="B323" s="3">
        <v>9.4700000000000006</v>
      </c>
      <c r="C323">
        <f t="shared" si="8"/>
        <v>1980</v>
      </c>
      <c r="D323">
        <f t="shared" si="9"/>
        <v>6</v>
      </c>
      <c r="E323" s="2"/>
    </row>
    <row r="324" spans="1:6" customFormat="1">
      <c r="A324" s="1">
        <v>29403</v>
      </c>
      <c r="B324" s="3">
        <v>9.0299999999999994</v>
      </c>
      <c r="C324">
        <f t="shared" si="8"/>
        <v>1980</v>
      </c>
      <c r="D324">
        <f t="shared" si="9"/>
        <v>7</v>
      </c>
      <c r="E324" s="5" t="s">
        <v>15</v>
      </c>
      <c r="F324" s="3">
        <f>B324</f>
        <v>9.0299999999999994</v>
      </c>
    </row>
    <row r="325" spans="1:6" customFormat="1" hidden="1">
      <c r="A325" s="1">
        <v>29434</v>
      </c>
      <c r="B325" s="3">
        <v>9.61</v>
      </c>
      <c r="C325">
        <f t="shared" si="8"/>
        <v>1980</v>
      </c>
      <c r="D325">
        <f t="shared" si="9"/>
        <v>8</v>
      </c>
      <c r="E325" s="2"/>
    </row>
    <row r="326" spans="1:6" customFormat="1" hidden="1">
      <c r="A326" s="1">
        <v>29465</v>
      </c>
      <c r="B326" s="3">
        <v>10.87</v>
      </c>
      <c r="C326">
        <f t="shared" si="8"/>
        <v>1980</v>
      </c>
      <c r="D326">
        <f t="shared" si="9"/>
        <v>9</v>
      </c>
      <c r="E326" s="2"/>
    </row>
    <row r="327" spans="1:6" customFormat="1">
      <c r="A327" s="1">
        <v>29495</v>
      </c>
      <c r="B327" s="3">
        <v>12.81</v>
      </c>
      <c r="C327">
        <f t="shared" si="8"/>
        <v>1980</v>
      </c>
      <c r="D327">
        <f t="shared" si="9"/>
        <v>10</v>
      </c>
      <c r="E327" s="5" t="s">
        <v>16</v>
      </c>
      <c r="F327" s="3">
        <f>B327</f>
        <v>12.81</v>
      </c>
    </row>
    <row r="328" spans="1:6" customFormat="1" hidden="1">
      <c r="A328" s="1">
        <v>29526</v>
      </c>
      <c r="B328" s="3">
        <v>15.85</v>
      </c>
      <c r="C328">
        <f t="shared" si="8"/>
        <v>1980</v>
      </c>
      <c r="D328">
        <f t="shared" si="9"/>
        <v>11</v>
      </c>
      <c r="E328" s="2"/>
    </row>
    <row r="329" spans="1:6" customFormat="1" hidden="1">
      <c r="A329" s="1">
        <v>29556</v>
      </c>
      <c r="B329" s="3">
        <v>18.899999999999999</v>
      </c>
      <c r="C329">
        <f t="shared" si="8"/>
        <v>1980</v>
      </c>
      <c r="D329">
        <f t="shared" si="9"/>
        <v>12</v>
      </c>
      <c r="E329" s="2"/>
    </row>
    <row r="330" spans="1:6" customFormat="1">
      <c r="A330" s="1">
        <v>29587</v>
      </c>
      <c r="B330" s="3">
        <v>19.079999999999998</v>
      </c>
      <c r="C330">
        <f t="shared" si="8"/>
        <v>1981</v>
      </c>
      <c r="D330">
        <f t="shared" si="9"/>
        <v>1</v>
      </c>
      <c r="E330" s="5" t="s">
        <v>13</v>
      </c>
      <c r="F330" s="3">
        <f>B330</f>
        <v>19.079999999999998</v>
      </c>
    </row>
    <row r="331" spans="1:6" customFormat="1" hidden="1">
      <c r="A331" s="1">
        <v>29618</v>
      </c>
      <c r="B331" s="3">
        <v>15.93</v>
      </c>
      <c r="C331">
        <f t="shared" si="8"/>
        <v>1981</v>
      </c>
      <c r="D331">
        <f t="shared" si="9"/>
        <v>2</v>
      </c>
      <c r="E331" s="2"/>
    </row>
    <row r="332" spans="1:6" customFormat="1" hidden="1">
      <c r="A332" s="1">
        <v>29646</v>
      </c>
      <c r="B332" s="3">
        <v>14.7</v>
      </c>
      <c r="C332">
        <f t="shared" si="8"/>
        <v>1981</v>
      </c>
      <c r="D332">
        <f t="shared" si="9"/>
        <v>3</v>
      </c>
      <c r="E332" s="2"/>
    </row>
    <row r="333" spans="1:6" customFormat="1">
      <c r="A333" s="1">
        <v>29677</v>
      </c>
      <c r="B333" s="3">
        <v>15.72</v>
      </c>
      <c r="C333">
        <f t="shared" ref="C333:C396" si="10">YEAR(A333)</f>
        <v>1981</v>
      </c>
      <c r="D333">
        <f t="shared" ref="D333:D396" si="11">MONTH(A333)</f>
        <v>4</v>
      </c>
      <c r="E333" s="5" t="s">
        <v>14</v>
      </c>
      <c r="F333" s="3">
        <f>B333</f>
        <v>15.72</v>
      </c>
    </row>
    <row r="334" spans="1:6" customFormat="1" hidden="1">
      <c r="A334" s="1">
        <v>29707</v>
      </c>
      <c r="B334" s="3">
        <v>18.52</v>
      </c>
      <c r="C334">
        <f t="shared" si="10"/>
        <v>1981</v>
      </c>
      <c r="D334">
        <f t="shared" si="11"/>
        <v>5</v>
      </c>
      <c r="E334" s="2"/>
    </row>
    <row r="335" spans="1:6" customFormat="1" hidden="1">
      <c r="A335" s="1">
        <v>29738</v>
      </c>
      <c r="B335" s="3">
        <v>19.100000000000001</v>
      </c>
      <c r="C335">
        <f t="shared" si="10"/>
        <v>1981</v>
      </c>
      <c r="D335">
        <f t="shared" si="11"/>
        <v>6</v>
      </c>
      <c r="E335" s="2"/>
    </row>
    <row r="336" spans="1:6" customFormat="1">
      <c r="A336" s="1">
        <v>29768</v>
      </c>
      <c r="B336" s="3">
        <v>19.04</v>
      </c>
      <c r="C336">
        <f t="shared" si="10"/>
        <v>1981</v>
      </c>
      <c r="D336">
        <f t="shared" si="11"/>
        <v>7</v>
      </c>
      <c r="E336" s="5" t="s">
        <v>15</v>
      </c>
      <c r="F336" s="3">
        <f>B336</f>
        <v>19.04</v>
      </c>
    </row>
    <row r="337" spans="1:6" customFormat="1" hidden="1">
      <c r="A337" s="1">
        <v>29799</v>
      </c>
      <c r="B337" s="3">
        <v>17.82</v>
      </c>
      <c r="C337">
        <f t="shared" si="10"/>
        <v>1981</v>
      </c>
      <c r="D337">
        <f t="shared" si="11"/>
        <v>8</v>
      </c>
      <c r="E337" s="2"/>
    </row>
    <row r="338" spans="1:6" customFormat="1" hidden="1">
      <c r="A338" s="1">
        <v>29830</v>
      </c>
      <c r="B338" s="3">
        <v>15.87</v>
      </c>
      <c r="C338">
        <f t="shared" si="10"/>
        <v>1981</v>
      </c>
      <c r="D338">
        <f t="shared" si="11"/>
        <v>9</v>
      </c>
      <c r="E338" s="2"/>
    </row>
    <row r="339" spans="1:6" customFormat="1">
      <c r="A339" s="1">
        <v>29860</v>
      </c>
      <c r="B339" s="3">
        <v>15.08</v>
      </c>
      <c r="C339">
        <f t="shared" si="10"/>
        <v>1981</v>
      </c>
      <c r="D339">
        <f t="shared" si="11"/>
        <v>10</v>
      </c>
      <c r="E339" s="5" t="s">
        <v>16</v>
      </c>
      <c r="F339" s="3">
        <f>B339</f>
        <v>15.08</v>
      </c>
    </row>
    <row r="340" spans="1:6" customFormat="1" hidden="1">
      <c r="A340" s="1">
        <v>29891</v>
      </c>
      <c r="B340" s="3">
        <v>13.31</v>
      </c>
      <c r="C340">
        <f t="shared" si="10"/>
        <v>1981</v>
      </c>
      <c r="D340">
        <f t="shared" si="11"/>
        <v>11</v>
      </c>
      <c r="E340" s="2"/>
    </row>
    <row r="341" spans="1:6" customFormat="1" hidden="1">
      <c r="A341" s="1">
        <v>29921</v>
      </c>
      <c r="B341" s="3">
        <v>12.37</v>
      </c>
      <c r="C341">
        <f t="shared" si="10"/>
        <v>1981</v>
      </c>
      <c r="D341">
        <f t="shared" si="11"/>
        <v>12</v>
      </c>
      <c r="E341" s="2"/>
    </row>
    <row r="342" spans="1:6" customFormat="1">
      <c r="A342" s="1">
        <v>29952</v>
      </c>
      <c r="B342" s="3">
        <v>13.22</v>
      </c>
      <c r="C342">
        <f t="shared" si="10"/>
        <v>1982</v>
      </c>
      <c r="D342">
        <f t="shared" si="11"/>
        <v>1</v>
      </c>
      <c r="E342" s="5" t="s">
        <v>13</v>
      </c>
      <c r="F342" s="3">
        <f>B342</f>
        <v>13.22</v>
      </c>
    </row>
    <row r="343" spans="1:6" customFormat="1" hidden="1">
      <c r="A343" s="1">
        <v>29983</v>
      </c>
      <c r="B343" s="3">
        <v>14.78</v>
      </c>
      <c r="C343">
        <f t="shared" si="10"/>
        <v>1982</v>
      </c>
      <c r="D343">
        <f t="shared" si="11"/>
        <v>2</v>
      </c>
      <c r="E343" s="2"/>
    </row>
    <row r="344" spans="1:6" customFormat="1" hidden="1">
      <c r="A344" s="1">
        <v>30011</v>
      </c>
      <c r="B344" s="3">
        <v>14.68</v>
      </c>
      <c r="C344">
        <f t="shared" si="10"/>
        <v>1982</v>
      </c>
      <c r="D344">
        <f t="shared" si="11"/>
        <v>3</v>
      </c>
      <c r="E344" s="2"/>
    </row>
    <row r="345" spans="1:6" customFormat="1">
      <c r="A345" s="1">
        <v>30042</v>
      </c>
      <c r="B345" s="3">
        <v>14.94</v>
      </c>
      <c r="C345">
        <f t="shared" si="10"/>
        <v>1982</v>
      </c>
      <c r="D345">
        <f t="shared" si="11"/>
        <v>4</v>
      </c>
      <c r="E345" s="5" t="s">
        <v>14</v>
      </c>
      <c r="F345" s="3">
        <f>B345</f>
        <v>14.94</v>
      </c>
    </row>
    <row r="346" spans="1:6" customFormat="1" hidden="1">
      <c r="A346" s="1">
        <v>30072</v>
      </c>
      <c r="B346" s="3">
        <v>14.45</v>
      </c>
      <c r="C346">
        <f t="shared" si="10"/>
        <v>1982</v>
      </c>
      <c r="D346">
        <f t="shared" si="11"/>
        <v>5</v>
      </c>
      <c r="E346" s="2"/>
    </row>
    <row r="347" spans="1:6" customFormat="1" hidden="1">
      <c r="A347" s="1">
        <v>30103</v>
      </c>
      <c r="B347" s="3">
        <v>14.15</v>
      </c>
      <c r="C347">
        <f t="shared" si="10"/>
        <v>1982</v>
      </c>
      <c r="D347">
        <f t="shared" si="11"/>
        <v>6</v>
      </c>
      <c r="E347" s="2"/>
    </row>
    <row r="348" spans="1:6" customFormat="1">
      <c r="A348" s="1">
        <v>30133</v>
      </c>
      <c r="B348" s="3">
        <v>12.59</v>
      </c>
      <c r="C348">
        <f t="shared" si="10"/>
        <v>1982</v>
      </c>
      <c r="D348">
        <f t="shared" si="11"/>
        <v>7</v>
      </c>
      <c r="E348" s="5" t="s">
        <v>15</v>
      </c>
      <c r="F348" s="3">
        <f>B348</f>
        <v>12.59</v>
      </c>
    </row>
    <row r="349" spans="1:6" customFormat="1" hidden="1">
      <c r="A349" s="1">
        <v>30164</v>
      </c>
      <c r="B349" s="3">
        <v>10.119999999999999</v>
      </c>
      <c r="C349">
        <f t="shared" si="10"/>
        <v>1982</v>
      </c>
      <c r="D349">
        <f t="shared" si="11"/>
        <v>8</v>
      </c>
      <c r="E349" s="2"/>
    </row>
    <row r="350" spans="1:6" customFormat="1" hidden="1">
      <c r="A350" s="1">
        <v>30195</v>
      </c>
      <c r="B350" s="3">
        <v>10.31</v>
      </c>
      <c r="C350">
        <f t="shared" si="10"/>
        <v>1982</v>
      </c>
      <c r="D350">
        <f t="shared" si="11"/>
        <v>9</v>
      </c>
      <c r="E350" s="2"/>
    </row>
    <row r="351" spans="1:6" customFormat="1">
      <c r="A351" s="1">
        <v>30225</v>
      </c>
      <c r="B351" s="3">
        <v>9.7100000000000009</v>
      </c>
      <c r="C351">
        <f t="shared" si="10"/>
        <v>1982</v>
      </c>
      <c r="D351">
        <f t="shared" si="11"/>
        <v>10</v>
      </c>
      <c r="E351" s="5" t="s">
        <v>16</v>
      </c>
      <c r="F351" s="3">
        <f>B351</f>
        <v>9.7100000000000009</v>
      </c>
    </row>
    <row r="352" spans="1:6" customFormat="1" hidden="1">
      <c r="A352" s="1">
        <v>30256</v>
      </c>
      <c r="B352" s="3">
        <v>9.1999999999999993</v>
      </c>
      <c r="C352">
        <f t="shared" si="10"/>
        <v>1982</v>
      </c>
      <c r="D352">
        <f t="shared" si="11"/>
        <v>11</v>
      </c>
      <c r="E352" s="2"/>
    </row>
    <row r="353" spans="1:6" customFormat="1" hidden="1">
      <c r="A353" s="1">
        <v>30286</v>
      </c>
      <c r="B353" s="3">
        <v>8.9499999999999993</v>
      </c>
      <c r="C353">
        <f t="shared" si="10"/>
        <v>1982</v>
      </c>
      <c r="D353">
        <f t="shared" si="11"/>
        <v>12</v>
      </c>
      <c r="E353" s="2"/>
    </row>
    <row r="354" spans="1:6" customFormat="1">
      <c r="A354" s="1">
        <v>30317</v>
      </c>
      <c r="B354" s="3">
        <v>8.68</v>
      </c>
      <c r="C354">
        <f t="shared" si="10"/>
        <v>1983</v>
      </c>
      <c r="D354">
        <f t="shared" si="11"/>
        <v>1</v>
      </c>
      <c r="E354" s="5" t="s">
        <v>13</v>
      </c>
      <c r="F354" s="3">
        <f>B354</f>
        <v>8.68</v>
      </c>
    </row>
    <row r="355" spans="1:6" customFormat="1" hidden="1">
      <c r="A355" s="1">
        <v>30348</v>
      </c>
      <c r="B355" s="3">
        <v>8.51</v>
      </c>
      <c r="C355">
        <f t="shared" si="10"/>
        <v>1983</v>
      </c>
      <c r="D355">
        <f t="shared" si="11"/>
        <v>2</v>
      </c>
      <c r="E355" s="2"/>
    </row>
    <row r="356" spans="1:6" customFormat="1" hidden="1">
      <c r="A356" s="1">
        <v>30376</v>
      </c>
      <c r="B356" s="3">
        <v>8.77</v>
      </c>
      <c r="C356">
        <f t="shared" si="10"/>
        <v>1983</v>
      </c>
      <c r="D356">
        <f t="shared" si="11"/>
        <v>3</v>
      </c>
      <c r="E356" s="2"/>
    </row>
    <row r="357" spans="1:6" customFormat="1">
      <c r="A357" s="1">
        <v>30407</v>
      </c>
      <c r="B357" s="3">
        <v>8.8000000000000007</v>
      </c>
      <c r="C357">
        <f t="shared" si="10"/>
        <v>1983</v>
      </c>
      <c r="D357">
        <f t="shared" si="11"/>
        <v>4</v>
      </c>
      <c r="E357" s="5" t="s">
        <v>14</v>
      </c>
      <c r="F357" s="3">
        <f>B357</f>
        <v>8.8000000000000007</v>
      </c>
    </row>
    <row r="358" spans="1:6" customFormat="1" hidden="1">
      <c r="A358" s="1">
        <v>30437</v>
      </c>
      <c r="B358" s="3">
        <v>8.6300000000000008</v>
      </c>
      <c r="C358">
        <f t="shared" si="10"/>
        <v>1983</v>
      </c>
      <c r="D358">
        <f t="shared" si="11"/>
        <v>5</v>
      </c>
      <c r="E358" s="2"/>
    </row>
    <row r="359" spans="1:6" customFormat="1" hidden="1">
      <c r="A359" s="1">
        <v>30468</v>
      </c>
      <c r="B359" s="3">
        <v>8.98</v>
      </c>
      <c r="C359">
        <f t="shared" si="10"/>
        <v>1983</v>
      </c>
      <c r="D359">
        <f t="shared" si="11"/>
        <v>6</v>
      </c>
      <c r="E359" s="2"/>
    </row>
    <row r="360" spans="1:6" customFormat="1">
      <c r="A360" s="1">
        <v>30498</v>
      </c>
      <c r="B360" s="3">
        <v>9.3699999999999992</v>
      </c>
      <c r="C360">
        <f t="shared" si="10"/>
        <v>1983</v>
      </c>
      <c r="D360">
        <f t="shared" si="11"/>
        <v>7</v>
      </c>
      <c r="E360" s="5" t="s">
        <v>15</v>
      </c>
      <c r="F360" s="3">
        <f>B360</f>
        <v>9.3699999999999992</v>
      </c>
    </row>
    <row r="361" spans="1:6" customFormat="1" hidden="1">
      <c r="A361" s="1">
        <v>30529</v>
      </c>
      <c r="B361" s="3">
        <v>9.56</v>
      </c>
      <c r="C361">
        <f t="shared" si="10"/>
        <v>1983</v>
      </c>
      <c r="D361">
        <f t="shared" si="11"/>
        <v>8</v>
      </c>
      <c r="E361" s="2"/>
    </row>
    <row r="362" spans="1:6" customFormat="1" hidden="1">
      <c r="A362" s="1">
        <v>30560</v>
      </c>
      <c r="B362" s="3">
        <v>9.4499999999999993</v>
      </c>
      <c r="C362">
        <f t="shared" si="10"/>
        <v>1983</v>
      </c>
      <c r="D362">
        <f t="shared" si="11"/>
        <v>9</v>
      </c>
      <c r="E362" s="2"/>
    </row>
    <row r="363" spans="1:6" customFormat="1">
      <c r="A363" s="1">
        <v>30590</v>
      </c>
      <c r="B363" s="3">
        <v>9.48</v>
      </c>
      <c r="C363">
        <f t="shared" si="10"/>
        <v>1983</v>
      </c>
      <c r="D363">
        <f t="shared" si="11"/>
        <v>10</v>
      </c>
      <c r="E363" s="5" t="s">
        <v>16</v>
      </c>
      <c r="F363" s="3">
        <f>B363</f>
        <v>9.48</v>
      </c>
    </row>
    <row r="364" spans="1:6" customFormat="1" hidden="1">
      <c r="A364" s="1">
        <v>30621</v>
      </c>
      <c r="B364" s="3">
        <v>9.34</v>
      </c>
      <c r="C364">
        <f t="shared" si="10"/>
        <v>1983</v>
      </c>
      <c r="D364">
        <f t="shared" si="11"/>
        <v>11</v>
      </c>
      <c r="E364" s="2"/>
    </row>
    <row r="365" spans="1:6" customFormat="1" hidden="1">
      <c r="A365" s="1">
        <v>30651</v>
      </c>
      <c r="B365" s="3">
        <v>9.4700000000000006</v>
      </c>
      <c r="C365">
        <f t="shared" si="10"/>
        <v>1983</v>
      </c>
      <c r="D365">
        <f t="shared" si="11"/>
        <v>12</v>
      </c>
      <c r="E365" s="2"/>
    </row>
    <row r="366" spans="1:6" customFormat="1">
      <c r="A366" s="1">
        <v>30682</v>
      </c>
      <c r="B366" s="3">
        <v>9.56</v>
      </c>
      <c r="C366">
        <f t="shared" si="10"/>
        <v>1984</v>
      </c>
      <c r="D366">
        <f t="shared" si="11"/>
        <v>1</v>
      </c>
      <c r="E366" s="5" t="s">
        <v>13</v>
      </c>
      <c r="F366" s="3">
        <f>B366</f>
        <v>9.56</v>
      </c>
    </row>
    <row r="367" spans="1:6" customFormat="1" hidden="1">
      <c r="A367" s="1">
        <v>30713</v>
      </c>
      <c r="B367" s="3">
        <v>9.59</v>
      </c>
      <c r="C367">
        <f t="shared" si="10"/>
        <v>1984</v>
      </c>
      <c r="D367">
        <f t="shared" si="11"/>
        <v>2</v>
      </c>
      <c r="E367" s="2"/>
    </row>
    <row r="368" spans="1:6" customFormat="1" hidden="1">
      <c r="A368" s="1">
        <v>30742</v>
      </c>
      <c r="B368" s="3">
        <v>9.91</v>
      </c>
      <c r="C368">
        <f t="shared" si="10"/>
        <v>1984</v>
      </c>
      <c r="D368">
        <f t="shared" si="11"/>
        <v>3</v>
      </c>
      <c r="E368" s="2"/>
    </row>
    <row r="369" spans="1:6" customFormat="1">
      <c r="A369" s="1">
        <v>30773</v>
      </c>
      <c r="B369" s="3">
        <v>10.29</v>
      </c>
      <c r="C369">
        <f t="shared" si="10"/>
        <v>1984</v>
      </c>
      <c r="D369">
        <f t="shared" si="11"/>
        <v>4</v>
      </c>
      <c r="E369" s="5" t="s">
        <v>14</v>
      </c>
      <c r="F369" s="3">
        <f>B369</f>
        <v>10.29</v>
      </c>
    </row>
    <row r="370" spans="1:6" customFormat="1" hidden="1">
      <c r="A370" s="1">
        <v>30803</v>
      </c>
      <c r="B370" s="3">
        <v>10.32</v>
      </c>
      <c r="C370">
        <f t="shared" si="10"/>
        <v>1984</v>
      </c>
      <c r="D370">
        <f t="shared" si="11"/>
        <v>5</v>
      </c>
      <c r="E370" s="2"/>
    </row>
    <row r="371" spans="1:6" customFormat="1" hidden="1">
      <c r="A371" s="1">
        <v>30834</v>
      </c>
      <c r="B371" s="3">
        <v>11.06</v>
      </c>
      <c r="C371">
        <f t="shared" si="10"/>
        <v>1984</v>
      </c>
      <c r="D371">
        <f t="shared" si="11"/>
        <v>6</v>
      </c>
      <c r="E371" s="2"/>
    </row>
    <row r="372" spans="1:6" customFormat="1">
      <c r="A372" s="1">
        <v>30864</v>
      </c>
      <c r="B372" s="3">
        <v>11.23</v>
      </c>
      <c r="C372">
        <f t="shared" si="10"/>
        <v>1984</v>
      </c>
      <c r="D372">
        <f t="shared" si="11"/>
        <v>7</v>
      </c>
      <c r="E372" s="5" t="s">
        <v>15</v>
      </c>
      <c r="F372" s="3">
        <f>B372</f>
        <v>11.23</v>
      </c>
    </row>
    <row r="373" spans="1:6" customFormat="1" hidden="1">
      <c r="A373" s="1">
        <v>30895</v>
      </c>
      <c r="B373" s="3">
        <v>11.64</v>
      </c>
      <c r="C373">
        <f t="shared" si="10"/>
        <v>1984</v>
      </c>
      <c r="D373">
        <f t="shared" si="11"/>
        <v>8</v>
      </c>
      <c r="E373" s="2"/>
    </row>
    <row r="374" spans="1:6" customFormat="1" hidden="1">
      <c r="A374" s="1">
        <v>30926</v>
      </c>
      <c r="B374" s="3">
        <v>11.3</v>
      </c>
      <c r="C374">
        <f t="shared" si="10"/>
        <v>1984</v>
      </c>
      <c r="D374">
        <f t="shared" si="11"/>
        <v>9</v>
      </c>
      <c r="E374" s="2"/>
    </row>
    <row r="375" spans="1:6" customFormat="1">
      <c r="A375" s="1">
        <v>30956</v>
      </c>
      <c r="B375" s="3">
        <v>9.99</v>
      </c>
      <c r="C375">
        <f t="shared" si="10"/>
        <v>1984</v>
      </c>
      <c r="D375">
        <f t="shared" si="11"/>
        <v>10</v>
      </c>
      <c r="E375" s="5" t="s">
        <v>16</v>
      </c>
      <c r="F375" s="3">
        <f>B375</f>
        <v>9.99</v>
      </c>
    </row>
    <row r="376" spans="1:6" customFormat="1" hidden="1">
      <c r="A376" s="1">
        <v>30987</v>
      </c>
      <c r="B376" s="3">
        <v>9.43</v>
      </c>
      <c r="C376">
        <f t="shared" si="10"/>
        <v>1984</v>
      </c>
      <c r="D376">
        <f t="shared" si="11"/>
        <v>11</v>
      </c>
      <c r="E376" s="2"/>
    </row>
    <row r="377" spans="1:6" customFormat="1" hidden="1">
      <c r="A377" s="1">
        <v>31017</v>
      </c>
      <c r="B377" s="3">
        <v>8.3800000000000008</v>
      </c>
      <c r="C377">
        <f t="shared" si="10"/>
        <v>1984</v>
      </c>
      <c r="D377">
        <f t="shared" si="11"/>
        <v>12</v>
      </c>
      <c r="E377" s="2"/>
    </row>
    <row r="378" spans="1:6" customFormat="1">
      <c r="A378" s="1">
        <v>31048</v>
      </c>
      <c r="B378" s="3">
        <v>8.35</v>
      </c>
      <c r="C378">
        <f t="shared" si="10"/>
        <v>1985</v>
      </c>
      <c r="D378">
        <f t="shared" si="11"/>
        <v>1</v>
      </c>
      <c r="E378" s="5" t="s">
        <v>13</v>
      </c>
      <c r="F378" s="3">
        <f>B378</f>
        <v>8.35</v>
      </c>
    </row>
    <row r="379" spans="1:6" customFormat="1" hidden="1">
      <c r="A379" s="1">
        <v>31079</v>
      </c>
      <c r="B379" s="3">
        <v>8.5</v>
      </c>
      <c r="C379">
        <f t="shared" si="10"/>
        <v>1985</v>
      </c>
      <c r="D379">
        <f t="shared" si="11"/>
        <v>2</v>
      </c>
      <c r="E379" s="2"/>
    </row>
    <row r="380" spans="1:6" customFormat="1" hidden="1">
      <c r="A380" s="1">
        <v>31107</v>
      </c>
      <c r="B380" s="3">
        <v>8.58</v>
      </c>
      <c r="C380">
        <f t="shared" si="10"/>
        <v>1985</v>
      </c>
      <c r="D380">
        <f t="shared" si="11"/>
        <v>3</v>
      </c>
      <c r="E380" s="2"/>
    </row>
    <row r="381" spans="1:6" customFormat="1">
      <c r="A381" s="1">
        <v>31138</v>
      </c>
      <c r="B381" s="3">
        <v>8.27</v>
      </c>
      <c r="C381">
        <f t="shared" si="10"/>
        <v>1985</v>
      </c>
      <c r="D381">
        <f t="shared" si="11"/>
        <v>4</v>
      </c>
      <c r="E381" s="5" t="s">
        <v>14</v>
      </c>
      <c r="F381" s="3">
        <f>B381</f>
        <v>8.27</v>
      </c>
    </row>
    <row r="382" spans="1:6" customFormat="1" hidden="1">
      <c r="A382" s="1">
        <v>31168</v>
      </c>
      <c r="B382" s="3">
        <v>7.97</v>
      </c>
      <c r="C382">
        <f t="shared" si="10"/>
        <v>1985</v>
      </c>
      <c r="D382">
        <f t="shared" si="11"/>
        <v>5</v>
      </c>
      <c r="E382" s="2"/>
    </row>
    <row r="383" spans="1:6" customFormat="1" hidden="1">
      <c r="A383" s="1">
        <v>31199</v>
      </c>
      <c r="B383" s="3">
        <v>7.53</v>
      </c>
      <c r="C383">
        <f t="shared" si="10"/>
        <v>1985</v>
      </c>
      <c r="D383">
        <f t="shared" si="11"/>
        <v>6</v>
      </c>
      <c r="E383" s="2"/>
    </row>
    <row r="384" spans="1:6" customFormat="1">
      <c r="A384" s="1">
        <v>31229</v>
      </c>
      <c r="B384" s="3">
        <v>7.88</v>
      </c>
      <c r="C384">
        <f t="shared" si="10"/>
        <v>1985</v>
      </c>
      <c r="D384">
        <f t="shared" si="11"/>
        <v>7</v>
      </c>
      <c r="E384" s="5" t="s">
        <v>15</v>
      </c>
      <c r="F384" s="3">
        <f>B384</f>
        <v>7.88</v>
      </c>
    </row>
    <row r="385" spans="1:6" customFormat="1" hidden="1">
      <c r="A385" s="1">
        <v>31260</v>
      </c>
      <c r="B385" s="3">
        <v>7.9</v>
      </c>
      <c r="C385">
        <f t="shared" si="10"/>
        <v>1985</v>
      </c>
      <c r="D385">
        <f t="shared" si="11"/>
        <v>8</v>
      </c>
      <c r="E385" s="2"/>
    </row>
    <row r="386" spans="1:6" customFormat="1" hidden="1">
      <c r="A386" s="1">
        <v>31291</v>
      </c>
      <c r="B386" s="3">
        <v>7.92</v>
      </c>
      <c r="C386">
        <f t="shared" si="10"/>
        <v>1985</v>
      </c>
      <c r="D386">
        <f t="shared" si="11"/>
        <v>9</v>
      </c>
      <c r="E386" s="2"/>
    </row>
    <row r="387" spans="1:6" customFormat="1">
      <c r="A387" s="1">
        <v>31321</v>
      </c>
      <c r="B387" s="3">
        <v>7.99</v>
      </c>
      <c r="C387">
        <f t="shared" si="10"/>
        <v>1985</v>
      </c>
      <c r="D387">
        <f t="shared" si="11"/>
        <v>10</v>
      </c>
      <c r="E387" s="5" t="s">
        <v>16</v>
      </c>
      <c r="F387" s="3">
        <f>B387</f>
        <v>7.99</v>
      </c>
    </row>
    <row r="388" spans="1:6" customFormat="1" hidden="1">
      <c r="A388" s="1">
        <v>31352</v>
      </c>
      <c r="B388" s="3">
        <v>8.0500000000000007</v>
      </c>
      <c r="C388">
        <f t="shared" si="10"/>
        <v>1985</v>
      </c>
      <c r="D388">
        <f t="shared" si="11"/>
        <v>11</v>
      </c>
      <c r="E388" s="2"/>
    </row>
    <row r="389" spans="1:6" customFormat="1" hidden="1">
      <c r="A389" s="1">
        <v>31382</v>
      </c>
      <c r="B389" s="3">
        <v>8.27</v>
      </c>
      <c r="C389">
        <f t="shared" si="10"/>
        <v>1985</v>
      </c>
      <c r="D389">
        <f t="shared" si="11"/>
        <v>12</v>
      </c>
      <c r="E389" s="2"/>
    </row>
    <row r="390" spans="1:6" customFormat="1">
      <c r="A390" s="1">
        <v>31413</v>
      </c>
      <c r="B390" s="3">
        <v>8.14</v>
      </c>
      <c r="C390">
        <f t="shared" si="10"/>
        <v>1986</v>
      </c>
      <c r="D390">
        <f t="shared" si="11"/>
        <v>1</v>
      </c>
      <c r="E390" s="5" t="s">
        <v>13</v>
      </c>
      <c r="F390" s="3">
        <f>B390</f>
        <v>8.14</v>
      </c>
    </row>
    <row r="391" spans="1:6" customFormat="1" hidden="1">
      <c r="A391" s="1">
        <v>31444</v>
      </c>
      <c r="B391" s="3">
        <v>7.86</v>
      </c>
      <c r="C391">
        <f t="shared" si="10"/>
        <v>1986</v>
      </c>
      <c r="D391">
        <f t="shared" si="11"/>
        <v>2</v>
      </c>
      <c r="E391" s="2"/>
    </row>
    <row r="392" spans="1:6" customFormat="1" hidden="1">
      <c r="A392" s="1">
        <v>31472</v>
      </c>
      <c r="B392" s="3">
        <v>7.48</v>
      </c>
      <c r="C392">
        <f t="shared" si="10"/>
        <v>1986</v>
      </c>
      <c r="D392">
        <f t="shared" si="11"/>
        <v>3</v>
      </c>
      <c r="E392" s="2"/>
    </row>
    <row r="393" spans="1:6" customFormat="1">
      <c r="A393" s="1">
        <v>31503</v>
      </c>
      <c r="B393" s="3">
        <v>6.99</v>
      </c>
      <c r="C393">
        <f t="shared" si="10"/>
        <v>1986</v>
      </c>
      <c r="D393">
        <f t="shared" si="11"/>
        <v>4</v>
      </c>
      <c r="E393" s="5" t="s">
        <v>14</v>
      </c>
      <c r="F393" s="3">
        <f>B393</f>
        <v>6.99</v>
      </c>
    </row>
    <row r="394" spans="1:6" customFormat="1" hidden="1">
      <c r="A394" s="1">
        <v>31533</v>
      </c>
      <c r="B394" s="3">
        <v>6.85</v>
      </c>
      <c r="C394">
        <f t="shared" si="10"/>
        <v>1986</v>
      </c>
      <c r="D394">
        <f t="shared" si="11"/>
        <v>5</v>
      </c>
      <c r="E394" s="2"/>
    </row>
    <row r="395" spans="1:6" customFormat="1" hidden="1">
      <c r="A395" s="1">
        <v>31564</v>
      </c>
      <c r="B395" s="3">
        <v>6.92</v>
      </c>
      <c r="C395">
        <f t="shared" si="10"/>
        <v>1986</v>
      </c>
      <c r="D395">
        <f t="shared" si="11"/>
        <v>6</v>
      </c>
      <c r="E395" s="2"/>
    </row>
    <row r="396" spans="1:6" customFormat="1">
      <c r="A396" s="1">
        <v>31594</v>
      </c>
      <c r="B396" s="3">
        <v>6.56</v>
      </c>
      <c r="C396">
        <f t="shared" si="10"/>
        <v>1986</v>
      </c>
      <c r="D396">
        <f t="shared" si="11"/>
        <v>7</v>
      </c>
      <c r="E396" s="5" t="s">
        <v>15</v>
      </c>
      <c r="F396" s="3">
        <f>B396</f>
        <v>6.56</v>
      </c>
    </row>
    <row r="397" spans="1:6" customFormat="1" hidden="1">
      <c r="A397" s="1">
        <v>31625</v>
      </c>
      <c r="B397" s="3">
        <v>6.17</v>
      </c>
      <c r="C397">
        <f t="shared" ref="C397:C460" si="12">YEAR(A397)</f>
        <v>1986</v>
      </c>
      <c r="D397">
        <f t="shared" ref="D397:D460" si="13">MONTH(A397)</f>
        <v>8</v>
      </c>
      <c r="E397" s="2"/>
    </row>
    <row r="398" spans="1:6" customFormat="1" hidden="1">
      <c r="A398" s="1">
        <v>31656</v>
      </c>
      <c r="B398" s="3">
        <v>5.89</v>
      </c>
      <c r="C398">
        <f t="shared" si="12"/>
        <v>1986</v>
      </c>
      <c r="D398">
        <f t="shared" si="13"/>
        <v>9</v>
      </c>
      <c r="E398" s="2"/>
    </row>
    <row r="399" spans="1:6" customFormat="1">
      <c r="A399" s="1">
        <v>31686</v>
      </c>
      <c r="B399" s="3">
        <v>5.85</v>
      </c>
      <c r="C399">
        <f t="shared" si="12"/>
        <v>1986</v>
      </c>
      <c r="D399">
        <f t="shared" si="13"/>
        <v>10</v>
      </c>
      <c r="E399" s="5" t="s">
        <v>16</v>
      </c>
      <c r="F399" s="3">
        <f>B399</f>
        <v>5.85</v>
      </c>
    </row>
    <row r="400" spans="1:6" customFormat="1" hidden="1">
      <c r="A400" s="1">
        <v>31717</v>
      </c>
      <c r="B400" s="3">
        <v>6.04</v>
      </c>
      <c r="C400">
        <f t="shared" si="12"/>
        <v>1986</v>
      </c>
      <c r="D400">
        <f t="shared" si="13"/>
        <v>11</v>
      </c>
      <c r="E400" s="2"/>
    </row>
    <row r="401" spans="1:6" customFormat="1" hidden="1">
      <c r="A401" s="1">
        <v>31747</v>
      </c>
      <c r="B401" s="3">
        <v>6.91</v>
      </c>
      <c r="C401">
        <f t="shared" si="12"/>
        <v>1986</v>
      </c>
      <c r="D401">
        <f t="shared" si="13"/>
        <v>12</v>
      </c>
      <c r="E401" s="2"/>
    </row>
    <row r="402" spans="1:6" customFormat="1">
      <c r="A402" s="1">
        <v>31778</v>
      </c>
      <c r="B402" s="3">
        <v>6.43</v>
      </c>
      <c r="C402">
        <f t="shared" si="12"/>
        <v>1987</v>
      </c>
      <c r="D402">
        <f t="shared" si="13"/>
        <v>1</v>
      </c>
      <c r="E402" s="5" t="s">
        <v>13</v>
      </c>
      <c r="F402" s="3">
        <f>B402</f>
        <v>6.43</v>
      </c>
    </row>
    <row r="403" spans="1:6" customFormat="1" hidden="1">
      <c r="A403" s="1">
        <v>31809</v>
      </c>
      <c r="B403" s="3">
        <v>6.1</v>
      </c>
      <c r="C403">
        <f t="shared" si="12"/>
        <v>1987</v>
      </c>
      <c r="D403">
        <f t="shared" si="13"/>
        <v>2</v>
      </c>
      <c r="E403" s="2"/>
    </row>
    <row r="404" spans="1:6" customFormat="1" hidden="1">
      <c r="A404" s="1">
        <v>31837</v>
      </c>
      <c r="B404" s="3">
        <v>6.13</v>
      </c>
      <c r="C404">
        <f t="shared" si="12"/>
        <v>1987</v>
      </c>
      <c r="D404">
        <f t="shared" si="13"/>
        <v>3</v>
      </c>
      <c r="E404" s="2"/>
    </row>
    <row r="405" spans="1:6" customFormat="1">
      <c r="A405" s="1">
        <v>31868</v>
      </c>
      <c r="B405" s="3">
        <v>6.37</v>
      </c>
      <c r="C405">
        <f t="shared" si="12"/>
        <v>1987</v>
      </c>
      <c r="D405">
        <f t="shared" si="13"/>
        <v>4</v>
      </c>
      <c r="E405" s="5" t="s">
        <v>14</v>
      </c>
      <c r="F405" s="3">
        <f>B405</f>
        <v>6.37</v>
      </c>
    </row>
    <row r="406" spans="1:6" customFormat="1" hidden="1">
      <c r="A406" s="1">
        <v>31898</v>
      </c>
      <c r="B406" s="3">
        <v>6.85</v>
      </c>
      <c r="C406">
        <f t="shared" si="12"/>
        <v>1987</v>
      </c>
      <c r="D406">
        <f t="shared" si="13"/>
        <v>5</v>
      </c>
      <c r="E406" s="2"/>
    </row>
    <row r="407" spans="1:6" customFormat="1" hidden="1">
      <c r="A407" s="1">
        <v>31929</v>
      </c>
      <c r="B407" s="3">
        <v>6.73</v>
      </c>
      <c r="C407">
        <f t="shared" si="12"/>
        <v>1987</v>
      </c>
      <c r="D407">
        <f t="shared" si="13"/>
        <v>6</v>
      </c>
      <c r="E407" s="2"/>
    </row>
    <row r="408" spans="1:6" customFormat="1">
      <c r="A408" s="1">
        <v>31959</v>
      </c>
      <c r="B408" s="3">
        <v>6.58</v>
      </c>
      <c r="C408">
        <f t="shared" si="12"/>
        <v>1987</v>
      </c>
      <c r="D408">
        <f t="shared" si="13"/>
        <v>7</v>
      </c>
      <c r="E408" s="5" t="s">
        <v>15</v>
      </c>
      <c r="F408" s="3">
        <f>B408</f>
        <v>6.58</v>
      </c>
    </row>
    <row r="409" spans="1:6" customFormat="1" hidden="1">
      <c r="A409" s="1">
        <v>31990</v>
      </c>
      <c r="B409" s="3">
        <v>6.73</v>
      </c>
      <c r="C409">
        <f t="shared" si="12"/>
        <v>1987</v>
      </c>
      <c r="D409">
        <f t="shared" si="13"/>
        <v>8</v>
      </c>
      <c r="E409" s="2"/>
    </row>
    <row r="410" spans="1:6" customFormat="1" hidden="1">
      <c r="A410" s="1">
        <v>32021</v>
      </c>
      <c r="B410" s="3">
        <v>7.22</v>
      </c>
      <c r="C410">
        <f t="shared" si="12"/>
        <v>1987</v>
      </c>
      <c r="D410">
        <f t="shared" si="13"/>
        <v>9</v>
      </c>
      <c r="E410" s="2"/>
    </row>
    <row r="411" spans="1:6" customFormat="1">
      <c r="A411" s="1">
        <v>32051</v>
      </c>
      <c r="B411" s="3">
        <v>7.29</v>
      </c>
      <c r="C411">
        <f t="shared" si="12"/>
        <v>1987</v>
      </c>
      <c r="D411">
        <f t="shared" si="13"/>
        <v>10</v>
      </c>
      <c r="E411" s="5" t="s">
        <v>16</v>
      </c>
      <c r="F411" s="3">
        <f>B411</f>
        <v>7.29</v>
      </c>
    </row>
    <row r="412" spans="1:6" customFormat="1" hidden="1">
      <c r="A412" s="1">
        <v>32082</v>
      </c>
      <c r="B412" s="3">
        <v>6.69</v>
      </c>
      <c r="C412">
        <f t="shared" si="12"/>
        <v>1987</v>
      </c>
      <c r="D412">
        <f t="shared" si="13"/>
        <v>11</v>
      </c>
      <c r="E412" s="2"/>
    </row>
    <row r="413" spans="1:6" customFormat="1" hidden="1">
      <c r="A413" s="1">
        <v>32112</v>
      </c>
      <c r="B413" s="3">
        <v>6.77</v>
      </c>
      <c r="C413">
        <f t="shared" si="12"/>
        <v>1987</v>
      </c>
      <c r="D413">
        <f t="shared" si="13"/>
        <v>12</v>
      </c>
      <c r="E413" s="2"/>
    </row>
    <row r="414" spans="1:6" customFormat="1">
      <c r="A414" s="1">
        <v>32143</v>
      </c>
      <c r="B414" s="3">
        <v>6.83</v>
      </c>
      <c r="C414">
        <f t="shared" si="12"/>
        <v>1988</v>
      </c>
      <c r="D414">
        <f t="shared" si="13"/>
        <v>1</v>
      </c>
      <c r="E414" s="5" t="s">
        <v>13</v>
      </c>
      <c r="F414" s="3">
        <f>B414</f>
        <v>6.83</v>
      </c>
    </row>
    <row r="415" spans="1:6" customFormat="1" hidden="1">
      <c r="A415" s="1">
        <v>32174</v>
      </c>
      <c r="B415" s="3">
        <v>6.58</v>
      </c>
      <c r="C415">
        <f t="shared" si="12"/>
        <v>1988</v>
      </c>
      <c r="D415">
        <f t="shared" si="13"/>
        <v>2</v>
      </c>
      <c r="E415" s="2"/>
    </row>
    <row r="416" spans="1:6" customFormat="1" hidden="1">
      <c r="A416" s="1">
        <v>32203</v>
      </c>
      <c r="B416" s="3">
        <v>6.58</v>
      </c>
      <c r="C416">
        <f t="shared" si="12"/>
        <v>1988</v>
      </c>
      <c r="D416">
        <f t="shared" si="13"/>
        <v>3</v>
      </c>
      <c r="E416" s="2"/>
    </row>
    <row r="417" spans="1:6" customFormat="1">
      <c r="A417" s="1">
        <v>32234</v>
      </c>
      <c r="B417" s="3">
        <v>6.87</v>
      </c>
      <c r="C417">
        <f t="shared" si="12"/>
        <v>1988</v>
      </c>
      <c r="D417">
        <f t="shared" si="13"/>
        <v>4</v>
      </c>
      <c r="E417" s="5" t="s">
        <v>14</v>
      </c>
      <c r="F417" s="3">
        <f>B417</f>
        <v>6.87</v>
      </c>
    </row>
    <row r="418" spans="1:6" customFormat="1" hidden="1">
      <c r="A418" s="1">
        <v>32264</v>
      </c>
      <c r="B418" s="3">
        <v>7.09</v>
      </c>
      <c r="C418">
        <f t="shared" si="12"/>
        <v>1988</v>
      </c>
      <c r="D418">
        <f t="shared" si="13"/>
        <v>5</v>
      </c>
      <c r="E418" s="2"/>
    </row>
    <row r="419" spans="1:6" customFormat="1" hidden="1">
      <c r="A419" s="1">
        <v>32295</v>
      </c>
      <c r="B419" s="3">
        <v>7.51</v>
      </c>
      <c r="C419">
        <f t="shared" si="12"/>
        <v>1988</v>
      </c>
      <c r="D419">
        <f t="shared" si="13"/>
        <v>6</v>
      </c>
      <c r="E419" s="2"/>
    </row>
    <row r="420" spans="1:6" customFormat="1">
      <c r="A420" s="1">
        <v>32325</v>
      </c>
      <c r="B420" s="3">
        <v>7.75</v>
      </c>
      <c r="C420">
        <f t="shared" si="12"/>
        <v>1988</v>
      </c>
      <c r="D420">
        <f t="shared" si="13"/>
        <v>7</v>
      </c>
      <c r="E420" s="5" t="s">
        <v>15</v>
      </c>
      <c r="F420" s="3">
        <f>B420</f>
        <v>7.75</v>
      </c>
    </row>
    <row r="421" spans="1:6" customFormat="1" hidden="1">
      <c r="A421" s="1">
        <v>32356</v>
      </c>
      <c r="B421" s="3">
        <v>8.01</v>
      </c>
      <c r="C421">
        <f t="shared" si="12"/>
        <v>1988</v>
      </c>
      <c r="D421">
        <f t="shared" si="13"/>
        <v>8</v>
      </c>
      <c r="E421" s="2"/>
    </row>
    <row r="422" spans="1:6" customFormat="1" hidden="1">
      <c r="A422" s="1">
        <v>32387</v>
      </c>
      <c r="B422" s="3">
        <v>8.19</v>
      </c>
      <c r="C422">
        <f t="shared" si="12"/>
        <v>1988</v>
      </c>
      <c r="D422">
        <f t="shared" si="13"/>
        <v>9</v>
      </c>
      <c r="E422" s="2"/>
    </row>
    <row r="423" spans="1:6" customFormat="1">
      <c r="A423" s="1">
        <v>32417</v>
      </c>
      <c r="B423" s="3">
        <v>8.3000000000000007</v>
      </c>
      <c r="C423">
        <f t="shared" si="12"/>
        <v>1988</v>
      </c>
      <c r="D423">
        <f t="shared" si="13"/>
        <v>10</v>
      </c>
      <c r="E423" s="5" t="s">
        <v>16</v>
      </c>
      <c r="F423" s="3">
        <f>B423</f>
        <v>8.3000000000000007</v>
      </c>
    </row>
    <row r="424" spans="1:6" customFormat="1" hidden="1">
      <c r="A424" s="1">
        <v>32448</v>
      </c>
      <c r="B424" s="3">
        <v>8.35</v>
      </c>
      <c r="C424">
        <f t="shared" si="12"/>
        <v>1988</v>
      </c>
      <c r="D424">
        <f t="shared" si="13"/>
        <v>11</v>
      </c>
      <c r="E424" s="2"/>
    </row>
    <row r="425" spans="1:6" customFormat="1" hidden="1">
      <c r="A425" s="1">
        <v>32478</v>
      </c>
      <c r="B425" s="3">
        <v>8.76</v>
      </c>
      <c r="C425">
        <f t="shared" si="12"/>
        <v>1988</v>
      </c>
      <c r="D425">
        <f t="shared" si="13"/>
        <v>12</v>
      </c>
      <c r="E425" s="2"/>
    </row>
    <row r="426" spans="1:6" customFormat="1">
      <c r="A426" s="1">
        <v>32509</v>
      </c>
      <c r="B426" s="3">
        <v>9.1199999999999992</v>
      </c>
      <c r="C426">
        <f t="shared" si="12"/>
        <v>1989</v>
      </c>
      <c r="D426">
        <f t="shared" si="13"/>
        <v>1</v>
      </c>
      <c r="E426" s="5" t="s">
        <v>13</v>
      </c>
      <c r="F426" s="3">
        <f>B426</f>
        <v>9.1199999999999992</v>
      </c>
    </row>
    <row r="427" spans="1:6" customFormat="1" hidden="1">
      <c r="A427" s="1">
        <v>32540</v>
      </c>
      <c r="B427" s="3">
        <v>9.36</v>
      </c>
      <c r="C427">
        <f t="shared" si="12"/>
        <v>1989</v>
      </c>
      <c r="D427">
        <f t="shared" si="13"/>
        <v>2</v>
      </c>
      <c r="E427" s="2"/>
    </row>
    <row r="428" spans="1:6" customFormat="1" hidden="1">
      <c r="A428" s="1">
        <v>32568</v>
      </c>
      <c r="B428" s="3">
        <v>9.85</v>
      </c>
      <c r="C428">
        <f t="shared" si="12"/>
        <v>1989</v>
      </c>
      <c r="D428">
        <f t="shared" si="13"/>
        <v>3</v>
      </c>
      <c r="E428" s="2"/>
    </row>
    <row r="429" spans="1:6" customFormat="1">
      <c r="A429" s="1">
        <v>32599</v>
      </c>
      <c r="B429" s="3">
        <v>9.84</v>
      </c>
      <c r="C429">
        <f t="shared" si="12"/>
        <v>1989</v>
      </c>
      <c r="D429">
        <f t="shared" si="13"/>
        <v>4</v>
      </c>
      <c r="E429" s="5" t="s">
        <v>14</v>
      </c>
      <c r="F429" s="3">
        <f>B429</f>
        <v>9.84</v>
      </c>
    </row>
    <row r="430" spans="1:6" customFormat="1" hidden="1">
      <c r="A430" s="1">
        <v>32629</v>
      </c>
      <c r="B430" s="3">
        <v>9.81</v>
      </c>
      <c r="C430">
        <f t="shared" si="12"/>
        <v>1989</v>
      </c>
      <c r="D430">
        <f t="shared" si="13"/>
        <v>5</v>
      </c>
      <c r="E430" s="2"/>
    </row>
    <row r="431" spans="1:6" customFormat="1" hidden="1">
      <c r="A431" s="1">
        <v>32660</v>
      </c>
      <c r="B431" s="3">
        <v>9.5299999999999994</v>
      </c>
      <c r="C431">
        <f t="shared" si="12"/>
        <v>1989</v>
      </c>
      <c r="D431">
        <f t="shared" si="13"/>
        <v>6</v>
      </c>
      <c r="E431" s="2"/>
    </row>
    <row r="432" spans="1:6" customFormat="1">
      <c r="A432" s="1">
        <v>32690</v>
      </c>
      <c r="B432" s="3">
        <v>9.24</v>
      </c>
      <c r="C432">
        <f t="shared" si="12"/>
        <v>1989</v>
      </c>
      <c r="D432">
        <f t="shared" si="13"/>
        <v>7</v>
      </c>
      <c r="E432" s="5" t="s">
        <v>15</v>
      </c>
      <c r="F432" s="3">
        <f>B432</f>
        <v>9.24</v>
      </c>
    </row>
    <row r="433" spans="1:6" customFormat="1" hidden="1">
      <c r="A433" s="1">
        <v>32721</v>
      </c>
      <c r="B433" s="3">
        <v>8.99</v>
      </c>
      <c r="C433">
        <f t="shared" si="12"/>
        <v>1989</v>
      </c>
      <c r="D433">
        <f t="shared" si="13"/>
        <v>8</v>
      </c>
      <c r="E433" s="2"/>
    </row>
    <row r="434" spans="1:6" customFormat="1" hidden="1">
      <c r="A434" s="1">
        <v>32752</v>
      </c>
      <c r="B434" s="3">
        <v>9.02</v>
      </c>
      <c r="C434">
        <f t="shared" si="12"/>
        <v>1989</v>
      </c>
      <c r="D434">
        <f t="shared" si="13"/>
        <v>9</v>
      </c>
      <c r="E434" s="2"/>
    </row>
    <row r="435" spans="1:6" customFormat="1">
      <c r="A435" s="1">
        <v>32782</v>
      </c>
      <c r="B435" s="3">
        <v>8.84</v>
      </c>
      <c r="C435">
        <f t="shared" si="12"/>
        <v>1989</v>
      </c>
      <c r="D435">
        <f t="shared" si="13"/>
        <v>10</v>
      </c>
      <c r="E435" s="5" t="s">
        <v>16</v>
      </c>
      <c r="F435" s="3">
        <f>B435</f>
        <v>8.84</v>
      </c>
    </row>
    <row r="436" spans="1:6" customFormat="1" hidden="1">
      <c r="A436" s="1">
        <v>32813</v>
      </c>
      <c r="B436" s="3">
        <v>8.5500000000000007</v>
      </c>
      <c r="C436">
        <f t="shared" si="12"/>
        <v>1989</v>
      </c>
      <c r="D436">
        <f t="shared" si="13"/>
        <v>11</v>
      </c>
      <c r="E436" s="2"/>
    </row>
    <row r="437" spans="1:6" customFormat="1" hidden="1">
      <c r="A437" s="1">
        <v>32843</v>
      </c>
      <c r="B437" s="3">
        <v>8.4499999999999993</v>
      </c>
      <c r="C437">
        <f t="shared" si="12"/>
        <v>1989</v>
      </c>
      <c r="D437">
        <f t="shared" si="13"/>
        <v>12</v>
      </c>
      <c r="E437" s="2"/>
    </row>
    <row r="438" spans="1:6" customFormat="1">
      <c r="A438" s="1">
        <v>32874</v>
      </c>
      <c r="B438" s="3">
        <v>8.23</v>
      </c>
      <c r="C438">
        <f t="shared" si="12"/>
        <v>1990</v>
      </c>
      <c r="D438">
        <f t="shared" si="13"/>
        <v>1</v>
      </c>
      <c r="E438" s="5" t="s">
        <v>13</v>
      </c>
      <c r="F438" s="3">
        <f>B438</f>
        <v>8.23</v>
      </c>
    </row>
    <row r="439" spans="1:6" customFormat="1" hidden="1">
      <c r="A439" s="1">
        <v>32905</v>
      </c>
      <c r="B439" s="3">
        <v>8.24</v>
      </c>
      <c r="C439">
        <f t="shared" si="12"/>
        <v>1990</v>
      </c>
      <c r="D439">
        <f t="shared" si="13"/>
        <v>2</v>
      </c>
      <c r="E439" s="2"/>
    </row>
    <row r="440" spans="1:6" customFormat="1" hidden="1">
      <c r="A440" s="1">
        <v>32933</v>
      </c>
      <c r="B440" s="3">
        <v>8.2799999999999994</v>
      </c>
      <c r="C440">
        <f t="shared" si="12"/>
        <v>1990</v>
      </c>
      <c r="D440">
        <f t="shared" si="13"/>
        <v>3</v>
      </c>
      <c r="E440" s="2"/>
    </row>
    <row r="441" spans="1:6" customFormat="1">
      <c r="A441" s="1">
        <v>32964</v>
      </c>
      <c r="B441" s="3">
        <v>8.26</v>
      </c>
      <c r="C441">
        <f t="shared" si="12"/>
        <v>1990</v>
      </c>
      <c r="D441">
        <f t="shared" si="13"/>
        <v>4</v>
      </c>
      <c r="E441" s="5" t="s">
        <v>14</v>
      </c>
      <c r="F441" s="3">
        <f>B441</f>
        <v>8.26</v>
      </c>
    </row>
    <row r="442" spans="1:6" customFormat="1" hidden="1">
      <c r="A442" s="1">
        <v>32994</v>
      </c>
      <c r="B442" s="3">
        <v>8.18</v>
      </c>
      <c r="C442">
        <f t="shared" si="12"/>
        <v>1990</v>
      </c>
      <c r="D442">
        <f t="shared" si="13"/>
        <v>5</v>
      </c>
      <c r="E442" s="2"/>
    </row>
    <row r="443" spans="1:6" customFormat="1" hidden="1">
      <c r="A443" s="1">
        <v>33025</v>
      </c>
      <c r="B443" s="3">
        <v>8.2899999999999991</v>
      </c>
      <c r="C443">
        <f t="shared" si="12"/>
        <v>1990</v>
      </c>
      <c r="D443">
        <f t="shared" si="13"/>
        <v>6</v>
      </c>
      <c r="E443" s="2"/>
    </row>
    <row r="444" spans="1:6" customFormat="1">
      <c r="A444" s="1">
        <v>33055</v>
      </c>
      <c r="B444" s="3">
        <v>8.15</v>
      </c>
      <c r="C444">
        <f t="shared" si="12"/>
        <v>1990</v>
      </c>
      <c r="D444">
        <f t="shared" si="13"/>
        <v>7</v>
      </c>
      <c r="E444" s="5" t="s">
        <v>15</v>
      </c>
      <c r="F444" s="3">
        <f>B444</f>
        <v>8.15</v>
      </c>
    </row>
    <row r="445" spans="1:6" customFormat="1" hidden="1">
      <c r="A445" s="1">
        <v>33086</v>
      </c>
      <c r="B445" s="3">
        <v>8.1300000000000008</v>
      </c>
      <c r="C445">
        <f t="shared" si="12"/>
        <v>1990</v>
      </c>
      <c r="D445">
        <f t="shared" si="13"/>
        <v>8</v>
      </c>
      <c r="E445" s="2"/>
    </row>
    <row r="446" spans="1:6" customFormat="1" hidden="1">
      <c r="A446" s="1">
        <v>33117</v>
      </c>
      <c r="B446" s="3">
        <v>8.1999999999999993</v>
      </c>
      <c r="C446">
        <f t="shared" si="12"/>
        <v>1990</v>
      </c>
      <c r="D446">
        <f t="shared" si="13"/>
        <v>9</v>
      </c>
      <c r="E446" s="2"/>
    </row>
    <row r="447" spans="1:6" customFormat="1">
      <c r="A447" s="1">
        <v>33147</v>
      </c>
      <c r="B447" s="3">
        <v>8.11</v>
      </c>
      <c r="C447">
        <f t="shared" si="12"/>
        <v>1990</v>
      </c>
      <c r="D447">
        <f t="shared" si="13"/>
        <v>10</v>
      </c>
      <c r="E447" s="5" t="s">
        <v>16</v>
      </c>
      <c r="F447" s="3">
        <f>B447</f>
        <v>8.11</v>
      </c>
    </row>
    <row r="448" spans="1:6" customFormat="1" hidden="1">
      <c r="A448" s="1">
        <v>33178</v>
      </c>
      <c r="B448" s="3">
        <v>7.81</v>
      </c>
      <c r="C448">
        <f t="shared" si="12"/>
        <v>1990</v>
      </c>
      <c r="D448">
        <f t="shared" si="13"/>
        <v>11</v>
      </c>
      <c r="E448" s="2"/>
    </row>
    <row r="449" spans="1:6" customFormat="1" hidden="1">
      <c r="A449" s="1">
        <v>33208</v>
      </c>
      <c r="B449" s="3">
        <v>7.31</v>
      </c>
      <c r="C449">
        <f t="shared" si="12"/>
        <v>1990</v>
      </c>
      <c r="D449">
        <f t="shared" si="13"/>
        <v>12</v>
      </c>
      <c r="E449" s="2"/>
    </row>
    <row r="450" spans="1:6" customFormat="1">
      <c r="A450" s="1">
        <v>33239</v>
      </c>
      <c r="B450" s="3">
        <v>6.91</v>
      </c>
      <c r="C450">
        <f t="shared" si="12"/>
        <v>1991</v>
      </c>
      <c r="D450">
        <f t="shared" si="13"/>
        <v>1</v>
      </c>
      <c r="E450" s="5" t="s">
        <v>13</v>
      </c>
      <c r="F450" s="3">
        <f>B450</f>
        <v>6.91</v>
      </c>
    </row>
    <row r="451" spans="1:6" customFormat="1" hidden="1">
      <c r="A451" s="1">
        <v>33270</v>
      </c>
      <c r="B451" s="3">
        <v>6.25</v>
      </c>
      <c r="C451">
        <f t="shared" si="12"/>
        <v>1991</v>
      </c>
      <c r="D451">
        <f t="shared" si="13"/>
        <v>2</v>
      </c>
      <c r="E451" s="2"/>
    </row>
    <row r="452" spans="1:6" customFormat="1" hidden="1">
      <c r="A452" s="1">
        <v>33298</v>
      </c>
      <c r="B452" s="3">
        <v>6.12</v>
      </c>
      <c r="C452">
        <f t="shared" si="12"/>
        <v>1991</v>
      </c>
      <c r="D452">
        <f t="shared" si="13"/>
        <v>3</v>
      </c>
      <c r="E452" s="2"/>
    </row>
    <row r="453" spans="1:6" customFormat="1">
      <c r="A453" s="1">
        <v>33329</v>
      </c>
      <c r="B453" s="3">
        <v>5.91</v>
      </c>
      <c r="C453">
        <f t="shared" si="12"/>
        <v>1991</v>
      </c>
      <c r="D453">
        <f t="shared" si="13"/>
        <v>4</v>
      </c>
      <c r="E453" s="5" t="s">
        <v>14</v>
      </c>
      <c r="F453" s="3">
        <f>B453</f>
        <v>5.91</v>
      </c>
    </row>
    <row r="454" spans="1:6" customFormat="1" hidden="1">
      <c r="A454" s="1">
        <v>33359</v>
      </c>
      <c r="B454" s="3">
        <v>5.78</v>
      </c>
      <c r="C454">
        <f t="shared" si="12"/>
        <v>1991</v>
      </c>
      <c r="D454">
        <f t="shared" si="13"/>
        <v>5</v>
      </c>
      <c r="E454" s="2"/>
    </row>
    <row r="455" spans="1:6" customFormat="1" hidden="1">
      <c r="A455" s="1">
        <v>33390</v>
      </c>
      <c r="B455" s="3">
        <v>5.9</v>
      </c>
      <c r="C455">
        <f t="shared" si="12"/>
        <v>1991</v>
      </c>
      <c r="D455">
        <f t="shared" si="13"/>
        <v>6</v>
      </c>
      <c r="E455" s="2"/>
    </row>
    <row r="456" spans="1:6" customFormat="1">
      <c r="A456" s="1">
        <v>33420</v>
      </c>
      <c r="B456" s="3">
        <v>5.82</v>
      </c>
      <c r="C456">
        <f t="shared" si="12"/>
        <v>1991</v>
      </c>
      <c r="D456">
        <f t="shared" si="13"/>
        <v>7</v>
      </c>
      <c r="E456" s="5" t="s">
        <v>15</v>
      </c>
      <c r="F456" s="3">
        <f>B456</f>
        <v>5.82</v>
      </c>
    </row>
    <row r="457" spans="1:6" customFormat="1" hidden="1">
      <c r="A457" s="1">
        <v>33451</v>
      </c>
      <c r="B457" s="3">
        <v>5.66</v>
      </c>
      <c r="C457">
        <f t="shared" si="12"/>
        <v>1991</v>
      </c>
      <c r="D457">
        <f t="shared" si="13"/>
        <v>8</v>
      </c>
      <c r="E457" s="2"/>
    </row>
    <row r="458" spans="1:6" customFormat="1" hidden="1">
      <c r="A458" s="1">
        <v>33482</v>
      </c>
      <c r="B458" s="3">
        <v>5.45</v>
      </c>
      <c r="C458">
        <f t="shared" si="12"/>
        <v>1991</v>
      </c>
      <c r="D458">
        <f t="shared" si="13"/>
        <v>9</v>
      </c>
      <c r="E458" s="2"/>
    </row>
    <row r="459" spans="1:6" customFormat="1">
      <c r="A459" s="1">
        <v>33512</v>
      </c>
      <c r="B459" s="3">
        <v>5.21</v>
      </c>
      <c r="C459">
        <f t="shared" si="12"/>
        <v>1991</v>
      </c>
      <c r="D459">
        <f t="shared" si="13"/>
        <v>10</v>
      </c>
      <c r="E459" s="5" t="s">
        <v>16</v>
      </c>
      <c r="F459" s="3">
        <f>B459</f>
        <v>5.21</v>
      </c>
    </row>
    <row r="460" spans="1:6" customFormat="1" hidden="1">
      <c r="A460" s="1">
        <v>33543</v>
      </c>
      <c r="B460" s="3">
        <v>4.8099999999999996</v>
      </c>
      <c r="C460">
        <f t="shared" si="12"/>
        <v>1991</v>
      </c>
      <c r="D460">
        <f t="shared" si="13"/>
        <v>11</v>
      </c>
      <c r="E460" s="2"/>
    </row>
    <row r="461" spans="1:6" customFormat="1" hidden="1">
      <c r="A461" s="1">
        <v>33573</v>
      </c>
      <c r="B461" s="3">
        <v>4.43</v>
      </c>
      <c r="C461">
        <f t="shared" ref="C461:C524" si="14">YEAR(A461)</f>
        <v>1991</v>
      </c>
      <c r="D461">
        <f t="shared" ref="D461:D524" si="15">MONTH(A461)</f>
        <v>12</v>
      </c>
      <c r="E461" s="2"/>
    </row>
    <row r="462" spans="1:6" customFormat="1">
      <c r="A462" s="1">
        <v>33604</v>
      </c>
      <c r="B462" s="3">
        <v>4.03</v>
      </c>
      <c r="C462">
        <f t="shared" si="14"/>
        <v>1992</v>
      </c>
      <c r="D462">
        <f t="shared" si="15"/>
        <v>1</v>
      </c>
      <c r="E462" s="5" t="s">
        <v>13</v>
      </c>
      <c r="F462" s="3">
        <f>B462</f>
        <v>4.03</v>
      </c>
    </row>
    <row r="463" spans="1:6" customFormat="1" hidden="1">
      <c r="A463" s="1">
        <v>33635</v>
      </c>
      <c r="B463" s="3">
        <v>4.0599999999999996</v>
      </c>
      <c r="C463">
        <f t="shared" si="14"/>
        <v>1992</v>
      </c>
      <c r="D463">
        <f t="shared" si="15"/>
        <v>2</v>
      </c>
      <c r="E463" s="2"/>
    </row>
    <row r="464" spans="1:6" customFormat="1" hidden="1">
      <c r="A464" s="1">
        <v>33664</v>
      </c>
      <c r="B464" s="3">
        <v>3.98</v>
      </c>
      <c r="C464">
        <f t="shared" si="14"/>
        <v>1992</v>
      </c>
      <c r="D464">
        <f t="shared" si="15"/>
        <v>3</v>
      </c>
      <c r="E464" s="2"/>
    </row>
    <row r="465" spans="1:6" customFormat="1">
      <c r="A465" s="1">
        <v>33695</v>
      </c>
      <c r="B465" s="3">
        <v>3.73</v>
      </c>
      <c r="C465">
        <f t="shared" si="14"/>
        <v>1992</v>
      </c>
      <c r="D465">
        <f t="shared" si="15"/>
        <v>4</v>
      </c>
      <c r="E465" s="5" t="s">
        <v>14</v>
      </c>
      <c r="F465" s="3">
        <f>B465</f>
        <v>3.73</v>
      </c>
    </row>
    <row r="466" spans="1:6" customFormat="1" hidden="1">
      <c r="A466" s="1">
        <v>33725</v>
      </c>
      <c r="B466" s="3">
        <v>3.82</v>
      </c>
      <c r="C466">
        <f t="shared" si="14"/>
        <v>1992</v>
      </c>
      <c r="D466">
        <f t="shared" si="15"/>
        <v>5</v>
      </c>
      <c r="E466" s="2"/>
    </row>
    <row r="467" spans="1:6" customFormat="1" hidden="1">
      <c r="A467" s="1">
        <v>33756</v>
      </c>
      <c r="B467" s="3">
        <v>3.76</v>
      </c>
      <c r="C467">
        <f t="shared" si="14"/>
        <v>1992</v>
      </c>
      <c r="D467">
        <f t="shared" si="15"/>
        <v>6</v>
      </c>
      <c r="E467" s="2"/>
    </row>
    <row r="468" spans="1:6" customFormat="1">
      <c r="A468" s="1">
        <v>33786</v>
      </c>
      <c r="B468" s="3">
        <v>3.25</v>
      </c>
      <c r="C468">
        <f t="shared" si="14"/>
        <v>1992</v>
      </c>
      <c r="D468">
        <f t="shared" si="15"/>
        <v>7</v>
      </c>
      <c r="E468" s="5" t="s">
        <v>15</v>
      </c>
      <c r="F468" s="3">
        <f>B468</f>
        <v>3.25</v>
      </c>
    </row>
    <row r="469" spans="1:6" customFormat="1" hidden="1">
      <c r="A469" s="1">
        <v>33817</v>
      </c>
      <c r="B469" s="3">
        <v>3.3</v>
      </c>
      <c r="C469">
        <f t="shared" si="14"/>
        <v>1992</v>
      </c>
      <c r="D469">
        <f t="shared" si="15"/>
        <v>8</v>
      </c>
      <c r="E469" s="2"/>
    </row>
    <row r="470" spans="1:6" customFormat="1" hidden="1">
      <c r="A470" s="1">
        <v>33848</v>
      </c>
      <c r="B470" s="3">
        <v>3.22</v>
      </c>
      <c r="C470">
        <f t="shared" si="14"/>
        <v>1992</v>
      </c>
      <c r="D470">
        <f t="shared" si="15"/>
        <v>9</v>
      </c>
      <c r="E470" s="2"/>
    </row>
    <row r="471" spans="1:6" customFormat="1">
      <c r="A471" s="1">
        <v>33878</v>
      </c>
      <c r="B471" s="3">
        <v>3.1</v>
      </c>
      <c r="C471">
        <f t="shared" si="14"/>
        <v>1992</v>
      </c>
      <c r="D471">
        <f t="shared" si="15"/>
        <v>10</v>
      </c>
      <c r="E471" s="5" t="s">
        <v>16</v>
      </c>
      <c r="F471" s="3">
        <f>B471</f>
        <v>3.1</v>
      </c>
    </row>
    <row r="472" spans="1:6" customFormat="1" hidden="1">
      <c r="A472" s="1">
        <v>33909</v>
      </c>
      <c r="B472" s="3">
        <v>3.09</v>
      </c>
      <c r="C472">
        <f t="shared" si="14"/>
        <v>1992</v>
      </c>
      <c r="D472">
        <f t="shared" si="15"/>
        <v>11</v>
      </c>
      <c r="E472" s="2"/>
    </row>
    <row r="473" spans="1:6" customFormat="1" hidden="1">
      <c r="A473" s="1">
        <v>33939</v>
      </c>
      <c r="B473" s="3">
        <v>2.92</v>
      </c>
      <c r="C473">
        <f t="shared" si="14"/>
        <v>1992</v>
      </c>
      <c r="D473">
        <f t="shared" si="15"/>
        <v>12</v>
      </c>
      <c r="E473" s="2"/>
    </row>
    <row r="474" spans="1:6" customFormat="1">
      <c r="A474" s="1">
        <v>33970</v>
      </c>
      <c r="B474" s="3">
        <v>3.02</v>
      </c>
      <c r="C474">
        <f t="shared" si="14"/>
        <v>1993</v>
      </c>
      <c r="D474">
        <f t="shared" si="15"/>
        <v>1</v>
      </c>
      <c r="E474" s="5" t="s">
        <v>13</v>
      </c>
      <c r="F474" s="3">
        <f>B474</f>
        <v>3.02</v>
      </c>
    </row>
    <row r="475" spans="1:6" customFormat="1" hidden="1">
      <c r="A475" s="1">
        <v>34001</v>
      </c>
      <c r="B475" s="3">
        <v>3.03</v>
      </c>
      <c r="C475">
        <f t="shared" si="14"/>
        <v>1993</v>
      </c>
      <c r="D475">
        <f t="shared" si="15"/>
        <v>2</v>
      </c>
      <c r="E475" s="2"/>
    </row>
    <row r="476" spans="1:6" customFormat="1" hidden="1">
      <c r="A476" s="1">
        <v>34029</v>
      </c>
      <c r="B476" s="3">
        <v>3.07</v>
      </c>
      <c r="C476">
        <f t="shared" si="14"/>
        <v>1993</v>
      </c>
      <c r="D476">
        <f t="shared" si="15"/>
        <v>3</v>
      </c>
      <c r="E476" s="2"/>
    </row>
    <row r="477" spans="1:6" customFormat="1">
      <c r="A477" s="1">
        <v>34060</v>
      </c>
      <c r="B477" s="3">
        <v>2.96</v>
      </c>
      <c r="C477">
        <f t="shared" si="14"/>
        <v>1993</v>
      </c>
      <c r="D477">
        <f t="shared" si="15"/>
        <v>4</v>
      </c>
      <c r="E477" s="5" t="s">
        <v>14</v>
      </c>
      <c r="F477" s="3">
        <f>B477</f>
        <v>2.96</v>
      </c>
    </row>
    <row r="478" spans="1:6" customFormat="1" hidden="1">
      <c r="A478" s="1">
        <v>34090</v>
      </c>
      <c r="B478" s="3">
        <v>3</v>
      </c>
      <c r="C478">
        <f t="shared" si="14"/>
        <v>1993</v>
      </c>
      <c r="D478">
        <f t="shared" si="15"/>
        <v>5</v>
      </c>
      <c r="E478" s="2"/>
    </row>
    <row r="479" spans="1:6" customFormat="1" hidden="1">
      <c r="A479" s="1">
        <v>34121</v>
      </c>
      <c r="B479" s="3">
        <v>3.04</v>
      </c>
      <c r="C479">
        <f t="shared" si="14"/>
        <v>1993</v>
      </c>
      <c r="D479">
        <f t="shared" si="15"/>
        <v>6</v>
      </c>
      <c r="E479" s="2"/>
    </row>
    <row r="480" spans="1:6" customFormat="1">
      <c r="A480" s="1">
        <v>34151</v>
      </c>
      <c r="B480" s="3">
        <v>3.06</v>
      </c>
      <c r="C480">
        <f t="shared" si="14"/>
        <v>1993</v>
      </c>
      <c r="D480">
        <f t="shared" si="15"/>
        <v>7</v>
      </c>
      <c r="E480" s="5" t="s">
        <v>15</v>
      </c>
      <c r="F480" s="3">
        <f>B480</f>
        <v>3.06</v>
      </c>
    </row>
    <row r="481" spans="1:6" customFormat="1" hidden="1">
      <c r="A481" s="1">
        <v>34182</v>
      </c>
      <c r="B481" s="3">
        <v>3.03</v>
      </c>
      <c r="C481">
        <f t="shared" si="14"/>
        <v>1993</v>
      </c>
      <c r="D481">
        <f t="shared" si="15"/>
        <v>8</v>
      </c>
      <c r="E481" s="2"/>
    </row>
    <row r="482" spans="1:6" customFormat="1" hidden="1">
      <c r="A482" s="1">
        <v>34213</v>
      </c>
      <c r="B482" s="3">
        <v>3.09</v>
      </c>
      <c r="C482">
        <f t="shared" si="14"/>
        <v>1993</v>
      </c>
      <c r="D482">
        <f t="shared" si="15"/>
        <v>9</v>
      </c>
      <c r="E482" s="2"/>
    </row>
    <row r="483" spans="1:6" customFormat="1">
      <c r="A483" s="1">
        <v>34243</v>
      </c>
      <c r="B483" s="3">
        <v>2.99</v>
      </c>
      <c r="C483">
        <f t="shared" si="14"/>
        <v>1993</v>
      </c>
      <c r="D483">
        <f t="shared" si="15"/>
        <v>10</v>
      </c>
      <c r="E483" s="5" t="s">
        <v>16</v>
      </c>
      <c r="F483" s="3">
        <f>B483</f>
        <v>2.99</v>
      </c>
    </row>
    <row r="484" spans="1:6" customFormat="1" hidden="1">
      <c r="A484" s="1">
        <v>34274</v>
      </c>
      <c r="B484" s="3">
        <v>3.02</v>
      </c>
      <c r="C484">
        <f t="shared" si="14"/>
        <v>1993</v>
      </c>
      <c r="D484">
        <f t="shared" si="15"/>
        <v>11</v>
      </c>
      <c r="E484" s="2"/>
    </row>
    <row r="485" spans="1:6" customFormat="1" hidden="1">
      <c r="A485" s="1">
        <v>34304</v>
      </c>
      <c r="B485" s="3">
        <v>2.96</v>
      </c>
      <c r="C485">
        <f t="shared" si="14"/>
        <v>1993</v>
      </c>
      <c r="D485">
        <f t="shared" si="15"/>
        <v>12</v>
      </c>
      <c r="E485" s="2"/>
    </row>
    <row r="486" spans="1:6" customFormat="1">
      <c r="A486" s="1">
        <v>34335</v>
      </c>
      <c r="B486" s="3">
        <v>3.05</v>
      </c>
      <c r="C486">
        <f t="shared" si="14"/>
        <v>1994</v>
      </c>
      <c r="D486">
        <f t="shared" si="15"/>
        <v>1</v>
      </c>
      <c r="E486" s="5" t="s">
        <v>13</v>
      </c>
      <c r="F486" s="3">
        <f>B486</f>
        <v>3.05</v>
      </c>
    </row>
    <row r="487" spans="1:6" customFormat="1" hidden="1">
      <c r="A487" s="1">
        <v>34366</v>
      </c>
      <c r="B487" s="3">
        <v>3.25</v>
      </c>
      <c r="C487">
        <f t="shared" si="14"/>
        <v>1994</v>
      </c>
      <c r="D487">
        <f t="shared" si="15"/>
        <v>2</v>
      </c>
      <c r="E487" s="2"/>
    </row>
    <row r="488" spans="1:6" customFormat="1" hidden="1">
      <c r="A488" s="1">
        <v>34394</v>
      </c>
      <c r="B488" s="3">
        <v>3.34</v>
      </c>
      <c r="C488">
        <f t="shared" si="14"/>
        <v>1994</v>
      </c>
      <c r="D488">
        <f t="shared" si="15"/>
        <v>3</v>
      </c>
      <c r="E488" s="2"/>
    </row>
    <row r="489" spans="1:6" customFormat="1">
      <c r="A489" s="1">
        <v>34425</v>
      </c>
      <c r="B489" s="3">
        <v>3.56</v>
      </c>
      <c r="C489">
        <f t="shared" si="14"/>
        <v>1994</v>
      </c>
      <c r="D489">
        <f t="shared" si="15"/>
        <v>4</v>
      </c>
      <c r="E489" s="5" t="s">
        <v>14</v>
      </c>
      <c r="F489" s="3">
        <f>B489</f>
        <v>3.56</v>
      </c>
    </row>
    <row r="490" spans="1:6" customFormat="1" hidden="1">
      <c r="A490" s="1">
        <v>34455</v>
      </c>
      <c r="B490" s="3">
        <v>4.01</v>
      </c>
      <c r="C490">
        <f t="shared" si="14"/>
        <v>1994</v>
      </c>
      <c r="D490">
        <f t="shared" si="15"/>
        <v>5</v>
      </c>
      <c r="E490" s="2"/>
    </row>
    <row r="491" spans="1:6" customFormat="1" hidden="1">
      <c r="A491" s="1">
        <v>34486</v>
      </c>
      <c r="B491" s="3">
        <v>4.25</v>
      </c>
      <c r="C491">
        <f t="shared" si="14"/>
        <v>1994</v>
      </c>
      <c r="D491">
        <f t="shared" si="15"/>
        <v>6</v>
      </c>
      <c r="E491" s="2"/>
    </row>
    <row r="492" spans="1:6" customFormat="1">
      <c r="A492" s="1">
        <v>34516</v>
      </c>
      <c r="B492" s="3">
        <v>4.26</v>
      </c>
      <c r="C492">
        <f t="shared" si="14"/>
        <v>1994</v>
      </c>
      <c r="D492">
        <f t="shared" si="15"/>
        <v>7</v>
      </c>
      <c r="E492" s="5" t="s">
        <v>15</v>
      </c>
      <c r="F492" s="3">
        <f>B492</f>
        <v>4.26</v>
      </c>
    </row>
    <row r="493" spans="1:6" customFormat="1" hidden="1">
      <c r="A493" s="1">
        <v>34547</v>
      </c>
      <c r="B493" s="3">
        <v>4.47</v>
      </c>
      <c r="C493">
        <f t="shared" si="14"/>
        <v>1994</v>
      </c>
      <c r="D493">
        <f t="shared" si="15"/>
        <v>8</v>
      </c>
      <c r="E493" s="2"/>
    </row>
    <row r="494" spans="1:6" customFormat="1" hidden="1">
      <c r="A494" s="1">
        <v>34578</v>
      </c>
      <c r="B494" s="3">
        <v>4.7300000000000004</v>
      </c>
      <c r="C494">
        <f t="shared" si="14"/>
        <v>1994</v>
      </c>
      <c r="D494">
        <f t="shared" si="15"/>
        <v>9</v>
      </c>
      <c r="E494" s="2"/>
    </row>
    <row r="495" spans="1:6" customFormat="1">
      <c r="A495" s="1">
        <v>34608</v>
      </c>
      <c r="B495" s="3">
        <v>4.76</v>
      </c>
      <c r="C495">
        <f t="shared" si="14"/>
        <v>1994</v>
      </c>
      <c r="D495">
        <f t="shared" si="15"/>
        <v>10</v>
      </c>
      <c r="E495" s="5" t="s">
        <v>16</v>
      </c>
      <c r="F495" s="3">
        <f>B495</f>
        <v>4.76</v>
      </c>
    </row>
    <row r="496" spans="1:6" customFormat="1" hidden="1">
      <c r="A496" s="1">
        <v>34639</v>
      </c>
      <c r="B496" s="3">
        <v>5.29</v>
      </c>
      <c r="C496">
        <f t="shared" si="14"/>
        <v>1994</v>
      </c>
      <c r="D496">
        <f t="shared" si="15"/>
        <v>11</v>
      </c>
      <c r="E496" s="2"/>
    </row>
    <row r="497" spans="1:6" customFormat="1" hidden="1">
      <c r="A497" s="1">
        <v>34669</v>
      </c>
      <c r="B497" s="3">
        <v>5.45</v>
      </c>
      <c r="C497">
        <f t="shared" si="14"/>
        <v>1994</v>
      </c>
      <c r="D497">
        <f t="shared" si="15"/>
        <v>12</v>
      </c>
      <c r="E497" s="2"/>
    </row>
    <row r="498" spans="1:6" customFormat="1">
      <c r="A498" s="1">
        <v>34700</v>
      </c>
      <c r="B498" s="3">
        <v>5.53</v>
      </c>
      <c r="C498">
        <f t="shared" si="14"/>
        <v>1995</v>
      </c>
      <c r="D498">
        <f t="shared" si="15"/>
        <v>1</v>
      </c>
      <c r="E498" s="5" t="s">
        <v>13</v>
      </c>
      <c r="F498" s="3">
        <f>B498</f>
        <v>5.53</v>
      </c>
    </row>
    <row r="499" spans="1:6" customFormat="1" hidden="1">
      <c r="A499" s="1">
        <v>34731</v>
      </c>
      <c r="B499" s="3">
        <v>5.92</v>
      </c>
      <c r="C499">
        <f t="shared" si="14"/>
        <v>1995</v>
      </c>
      <c r="D499">
        <f t="shared" si="15"/>
        <v>2</v>
      </c>
      <c r="E499" s="2"/>
    </row>
    <row r="500" spans="1:6" customFormat="1" hidden="1">
      <c r="A500" s="1">
        <v>34759</v>
      </c>
      <c r="B500" s="3">
        <v>5.98</v>
      </c>
      <c r="C500">
        <f t="shared" si="14"/>
        <v>1995</v>
      </c>
      <c r="D500">
        <f t="shared" si="15"/>
        <v>3</v>
      </c>
      <c r="E500" s="2"/>
    </row>
    <row r="501" spans="1:6" customFormat="1">
      <c r="A501" s="1">
        <v>34790</v>
      </c>
      <c r="B501" s="3">
        <v>6.05</v>
      </c>
      <c r="C501">
        <f t="shared" si="14"/>
        <v>1995</v>
      </c>
      <c r="D501">
        <f t="shared" si="15"/>
        <v>4</v>
      </c>
      <c r="E501" s="5" t="s">
        <v>14</v>
      </c>
      <c r="F501" s="3">
        <f>B501</f>
        <v>6.05</v>
      </c>
    </row>
    <row r="502" spans="1:6" customFormat="1" hidden="1">
      <c r="A502" s="1">
        <v>34820</v>
      </c>
      <c r="B502" s="3">
        <v>6.01</v>
      </c>
      <c r="C502">
        <f t="shared" si="14"/>
        <v>1995</v>
      </c>
      <c r="D502">
        <f t="shared" si="15"/>
        <v>5</v>
      </c>
      <c r="E502" s="2"/>
    </row>
    <row r="503" spans="1:6" customFormat="1" hidden="1">
      <c r="A503" s="1">
        <v>34851</v>
      </c>
      <c r="B503" s="3">
        <v>6</v>
      </c>
      <c r="C503">
        <f t="shared" si="14"/>
        <v>1995</v>
      </c>
      <c r="D503">
        <f t="shared" si="15"/>
        <v>6</v>
      </c>
      <c r="E503" s="2"/>
    </row>
    <row r="504" spans="1:6" customFormat="1">
      <c r="A504" s="1">
        <v>34881</v>
      </c>
      <c r="B504" s="3">
        <v>5.85</v>
      </c>
      <c r="C504">
        <f t="shared" si="14"/>
        <v>1995</v>
      </c>
      <c r="D504">
        <f t="shared" si="15"/>
        <v>7</v>
      </c>
      <c r="E504" s="5" t="s">
        <v>15</v>
      </c>
      <c r="F504" s="3">
        <f>B504</f>
        <v>5.85</v>
      </c>
    </row>
    <row r="505" spans="1:6" customFormat="1" hidden="1">
      <c r="A505" s="1">
        <v>34912</v>
      </c>
      <c r="B505" s="3">
        <v>5.74</v>
      </c>
      <c r="C505">
        <f t="shared" si="14"/>
        <v>1995</v>
      </c>
      <c r="D505">
        <f t="shared" si="15"/>
        <v>8</v>
      </c>
      <c r="E505" s="2"/>
    </row>
    <row r="506" spans="1:6" customFormat="1" hidden="1">
      <c r="A506" s="1">
        <v>34943</v>
      </c>
      <c r="B506" s="3">
        <v>5.8</v>
      </c>
      <c r="C506">
        <f t="shared" si="14"/>
        <v>1995</v>
      </c>
      <c r="D506">
        <f t="shared" si="15"/>
        <v>9</v>
      </c>
      <c r="E506" s="2"/>
    </row>
    <row r="507" spans="1:6" customFormat="1">
      <c r="A507" s="1">
        <v>34973</v>
      </c>
      <c r="B507" s="3">
        <v>5.76</v>
      </c>
      <c r="C507">
        <f t="shared" si="14"/>
        <v>1995</v>
      </c>
      <c r="D507">
        <f t="shared" si="15"/>
        <v>10</v>
      </c>
      <c r="E507" s="5" t="s">
        <v>16</v>
      </c>
      <c r="F507" s="3">
        <f>B507</f>
        <v>5.76</v>
      </c>
    </row>
    <row r="508" spans="1:6" customFormat="1" hidden="1">
      <c r="A508" s="1">
        <v>35004</v>
      </c>
      <c r="B508" s="3">
        <v>5.8</v>
      </c>
      <c r="C508">
        <f t="shared" si="14"/>
        <v>1995</v>
      </c>
      <c r="D508">
        <f t="shared" si="15"/>
        <v>11</v>
      </c>
      <c r="E508" s="2"/>
    </row>
    <row r="509" spans="1:6" customFormat="1" hidden="1">
      <c r="A509" s="1">
        <v>35034</v>
      </c>
      <c r="B509" s="3">
        <v>5.6</v>
      </c>
      <c r="C509">
        <f t="shared" si="14"/>
        <v>1995</v>
      </c>
      <c r="D509">
        <f t="shared" si="15"/>
        <v>12</v>
      </c>
      <c r="E509" s="2"/>
    </row>
    <row r="510" spans="1:6" customFormat="1">
      <c r="A510" s="1">
        <v>35065</v>
      </c>
      <c r="B510" s="3">
        <v>5.56</v>
      </c>
      <c r="C510">
        <f t="shared" si="14"/>
        <v>1996</v>
      </c>
      <c r="D510">
        <f t="shared" si="15"/>
        <v>1</v>
      </c>
      <c r="E510" s="5" t="s">
        <v>13</v>
      </c>
      <c r="F510" s="3">
        <f>B510</f>
        <v>5.56</v>
      </c>
    </row>
    <row r="511" spans="1:6" customFormat="1" hidden="1">
      <c r="A511" s="1">
        <v>35096</v>
      </c>
      <c r="B511" s="3">
        <v>5.22</v>
      </c>
      <c r="C511">
        <f t="shared" si="14"/>
        <v>1996</v>
      </c>
      <c r="D511">
        <f t="shared" si="15"/>
        <v>2</v>
      </c>
      <c r="E511" s="2"/>
    </row>
    <row r="512" spans="1:6" customFormat="1" hidden="1">
      <c r="A512" s="1">
        <v>35125</v>
      </c>
      <c r="B512" s="3">
        <v>5.31</v>
      </c>
      <c r="C512">
        <f t="shared" si="14"/>
        <v>1996</v>
      </c>
      <c r="D512">
        <f t="shared" si="15"/>
        <v>3</v>
      </c>
      <c r="E512" s="2"/>
    </row>
    <row r="513" spans="1:6" customFormat="1">
      <c r="A513" s="1">
        <v>35156</v>
      </c>
      <c r="B513" s="3">
        <v>5.22</v>
      </c>
      <c r="C513">
        <f t="shared" si="14"/>
        <v>1996</v>
      </c>
      <c r="D513">
        <f t="shared" si="15"/>
        <v>4</v>
      </c>
      <c r="E513" s="5" t="s">
        <v>14</v>
      </c>
      <c r="F513" s="3">
        <f>B513</f>
        <v>5.22</v>
      </c>
    </row>
    <row r="514" spans="1:6" customFormat="1" hidden="1">
      <c r="A514" s="1">
        <v>35186</v>
      </c>
      <c r="B514" s="3">
        <v>5.24</v>
      </c>
      <c r="C514">
        <f t="shared" si="14"/>
        <v>1996</v>
      </c>
      <c r="D514">
        <f t="shared" si="15"/>
        <v>5</v>
      </c>
      <c r="E514" s="2"/>
    </row>
    <row r="515" spans="1:6" customFormat="1" hidden="1">
      <c r="A515" s="1">
        <v>35217</v>
      </c>
      <c r="B515" s="3">
        <v>5.27</v>
      </c>
      <c r="C515">
        <f t="shared" si="14"/>
        <v>1996</v>
      </c>
      <c r="D515">
        <f t="shared" si="15"/>
        <v>6</v>
      </c>
      <c r="E515" s="2"/>
    </row>
    <row r="516" spans="1:6" customFormat="1">
      <c r="A516" s="1">
        <v>35247</v>
      </c>
      <c r="B516" s="3">
        <v>5.4</v>
      </c>
      <c r="C516">
        <f t="shared" si="14"/>
        <v>1996</v>
      </c>
      <c r="D516">
        <f t="shared" si="15"/>
        <v>7</v>
      </c>
      <c r="E516" s="5" t="s">
        <v>15</v>
      </c>
      <c r="F516" s="3">
        <f>B516</f>
        <v>5.4</v>
      </c>
    </row>
    <row r="517" spans="1:6" customFormat="1" hidden="1">
      <c r="A517" s="1">
        <v>35278</v>
      </c>
      <c r="B517" s="3">
        <v>5.22</v>
      </c>
      <c r="C517">
        <f t="shared" si="14"/>
        <v>1996</v>
      </c>
      <c r="D517">
        <f t="shared" si="15"/>
        <v>8</v>
      </c>
      <c r="E517" s="2"/>
    </row>
    <row r="518" spans="1:6" customFormat="1" hidden="1">
      <c r="A518" s="1">
        <v>35309</v>
      </c>
      <c r="B518" s="3">
        <v>5.3</v>
      </c>
      <c r="C518">
        <f t="shared" si="14"/>
        <v>1996</v>
      </c>
      <c r="D518">
        <f t="shared" si="15"/>
        <v>9</v>
      </c>
      <c r="E518" s="2"/>
    </row>
    <row r="519" spans="1:6" customFormat="1">
      <c r="A519" s="1">
        <v>35339</v>
      </c>
      <c r="B519" s="3">
        <v>5.24</v>
      </c>
      <c r="C519">
        <f t="shared" si="14"/>
        <v>1996</v>
      </c>
      <c r="D519">
        <f t="shared" si="15"/>
        <v>10</v>
      </c>
      <c r="E519" s="5" t="s">
        <v>16</v>
      </c>
      <c r="F519" s="3">
        <f>B519</f>
        <v>5.24</v>
      </c>
    </row>
    <row r="520" spans="1:6" customFormat="1" hidden="1">
      <c r="A520" s="1">
        <v>35370</v>
      </c>
      <c r="B520" s="3">
        <v>5.31</v>
      </c>
      <c r="C520">
        <f t="shared" si="14"/>
        <v>1996</v>
      </c>
      <c r="D520">
        <f t="shared" si="15"/>
        <v>11</v>
      </c>
      <c r="E520" s="2"/>
    </row>
    <row r="521" spans="1:6" customFormat="1" hidden="1">
      <c r="A521" s="1">
        <v>35400</v>
      </c>
      <c r="B521" s="3">
        <v>5.29</v>
      </c>
      <c r="C521">
        <f t="shared" si="14"/>
        <v>1996</v>
      </c>
      <c r="D521">
        <f t="shared" si="15"/>
        <v>12</v>
      </c>
      <c r="E521" s="2"/>
    </row>
    <row r="522" spans="1:6" customFormat="1">
      <c r="A522" s="1">
        <v>35431</v>
      </c>
      <c r="B522" s="3">
        <v>5.25</v>
      </c>
      <c r="C522">
        <f t="shared" si="14"/>
        <v>1997</v>
      </c>
      <c r="D522">
        <f t="shared" si="15"/>
        <v>1</v>
      </c>
      <c r="E522" s="5" t="s">
        <v>13</v>
      </c>
      <c r="F522" s="3">
        <f>B522</f>
        <v>5.25</v>
      </c>
    </row>
    <row r="523" spans="1:6" customFormat="1" hidden="1">
      <c r="A523" s="1">
        <v>35462</v>
      </c>
      <c r="B523" s="3">
        <v>5.19</v>
      </c>
      <c r="C523">
        <f t="shared" si="14"/>
        <v>1997</v>
      </c>
      <c r="D523">
        <f t="shared" si="15"/>
        <v>2</v>
      </c>
      <c r="E523" s="2"/>
    </row>
    <row r="524" spans="1:6" customFormat="1" hidden="1">
      <c r="A524" s="1">
        <v>35490</v>
      </c>
      <c r="B524" s="3">
        <v>5.39</v>
      </c>
      <c r="C524">
        <f t="shared" si="14"/>
        <v>1997</v>
      </c>
      <c r="D524">
        <f t="shared" si="15"/>
        <v>3</v>
      </c>
      <c r="E524" s="2"/>
    </row>
    <row r="525" spans="1:6" customFormat="1">
      <c r="A525" s="1">
        <v>35521</v>
      </c>
      <c r="B525" s="3">
        <v>5.51</v>
      </c>
      <c r="C525">
        <f t="shared" ref="C525:C588" si="16">YEAR(A525)</f>
        <v>1997</v>
      </c>
      <c r="D525">
        <f t="shared" ref="D525:D588" si="17">MONTH(A525)</f>
        <v>4</v>
      </c>
      <c r="E525" s="5" t="s">
        <v>14</v>
      </c>
      <c r="F525" s="3">
        <f>B525</f>
        <v>5.51</v>
      </c>
    </row>
    <row r="526" spans="1:6" customFormat="1" hidden="1">
      <c r="A526" s="1">
        <v>35551</v>
      </c>
      <c r="B526" s="3">
        <v>5.5</v>
      </c>
      <c r="C526">
        <f t="shared" si="16"/>
        <v>1997</v>
      </c>
      <c r="D526">
        <f t="shared" si="17"/>
        <v>5</v>
      </c>
      <c r="E526" s="2"/>
    </row>
    <row r="527" spans="1:6" customFormat="1" hidden="1">
      <c r="A527" s="1">
        <v>35582</v>
      </c>
      <c r="B527" s="3">
        <v>5.56</v>
      </c>
      <c r="C527">
        <f t="shared" si="16"/>
        <v>1997</v>
      </c>
      <c r="D527">
        <f t="shared" si="17"/>
        <v>6</v>
      </c>
      <c r="E527" s="2"/>
    </row>
    <row r="528" spans="1:6" customFormat="1">
      <c r="A528" s="1">
        <v>35612</v>
      </c>
      <c r="B528" s="3">
        <v>5.52</v>
      </c>
      <c r="C528">
        <f t="shared" si="16"/>
        <v>1997</v>
      </c>
      <c r="D528">
        <f t="shared" si="17"/>
        <v>7</v>
      </c>
      <c r="E528" s="5" t="s">
        <v>15</v>
      </c>
      <c r="F528" s="3">
        <f>B528</f>
        <v>5.52</v>
      </c>
    </row>
    <row r="529" spans="1:6" customFormat="1" hidden="1">
      <c r="A529" s="1">
        <v>35643</v>
      </c>
      <c r="B529" s="3">
        <v>5.54</v>
      </c>
      <c r="C529">
        <f t="shared" si="16"/>
        <v>1997</v>
      </c>
      <c r="D529">
        <f t="shared" si="17"/>
        <v>8</v>
      </c>
      <c r="E529" s="2"/>
    </row>
    <row r="530" spans="1:6" customFormat="1" hidden="1">
      <c r="A530" s="1">
        <v>35674</v>
      </c>
      <c r="B530" s="3">
        <v>5.54</v>
      </c>
      <c r="C530">
        <f t="shared" si="16"/>
        <v>1997</v>
      </c>
      <c r="D530">
        <f t="shared" si="17"/>
        <v>9</v>
      </c>
      <c r="E530" s="2"/>
    </row>
    <row r="531" spans="1:6" customFormat="1">
      <c r="A531" s="1">
        <v>35704</v>
      </c>
      <c r="B531" s="3">
        <v>5.5</v>
      </c>
      <c r="C531">
        <f t="shared" si="16"/>
        <v>1997</v>
      </c>
      <c r="D531">
        <f t="shared" si="17"/>
        <v>10</v>
      </c>
      <c r="E531" s="5" t="s">
        <v>16</v>
      </c>
      <c r="F531" s="3">
        <f>B531</f>
        <v>5.5</v>
      </c>
    </row>
    <row r="532" spans="1:6" customFormat="1" hidden="1">
      <c r="A532" s="1">
        <v>35735</v>
      </c>
      <c r="B532" s="3">
        <v>5.52</v>
      </c>
      <c r="C532">
        <f t="shared" si="16"/>
        <v>1997</v>
      </c>
      <c r="D532">
        <f t="shared" si="17"/>
        <v>11</v>
      </c>
      <c r="E532" s="2"/>
    </row>
    <row r="533" spans="1:6" customFormat="1" hidden="1">
      <c r="A533" s="1">
        <v>35765</v>
      </c>
      <c r="B533" s="3">
        <v>5.5</v>
      </c>
      <c r="C533">
        <f t="shared" si="16"/>
        <v>1997</v>
      </c>
      <c r="D533">
        <f t="shared" si="17"/>
        <v>12</v>
      </c>
      <c r="E533" s="2"/>
    </row>
    <row r="534" spans="1:6" customFormat="1">
      <c r="A534" s="1">
        <v>35796</v>
      </c>
      <c r="B534" s="3">
        <v>5.56</v>
      </c>
      <c r="C534">
        <f t="shared" si="16"/>
        <v>1998</v>
      </c>
      <c r="D534">
        <f t="shared" si="17"/>
        <v>1</v>
      </c>
      <c r="E534" s="5" t="s">
        <v>13</v>
      </c>
      <c r="F534" s="3">
        <f>B534</f>
        <v>5.56</v>
      </c>
    </row>
    <row r="535" spans="1:6" customFormat="1" hidden="1">
      <c r="A535" s="1">
        <v>35827</v>
      </c>
      <c r="B535" s="3">
        <v>5.51</v>
      </c>
      <c r="C535">
        <f t="shared" si="16"/>
        <v>1998</v>
      </c>
      <c r="D535">
        <f t="shared" si="17"/>
        <v>2</v>
      </c>
      <c r="E535" s="2"/>
    </row>
    <row r="536" spans="1:6" customFormat="1" hidden="1">
      <c r="A536" s="1">
        <v>35855</v>
      </c>
      <c r="B536" s="3">
        <v>5.49</v>
      </c>
      <c r="C536">
        <f t="shared" si="16"/>
        <v>1998</v>
      </c>
      <c r="D536">
        <f t="shared" si="17"/>
        <v>3</v>
      </c>
      <c r="E536" s="2"/>
    </row>
    <row r="537" spans="1:6" customFormat="1">
      <c r="A537" s="1">
        <v>35886</v>
      </c>
      <c r="B537" s="3">
        <v>5.45</v>
      </c>
      <c r="C537">
        <f t="shared" si="16"/>
        <v>1998</v>
      </c>
      <c r="D537">
        <f t="shared" si="17"/>
        <v>4</v>
      </c>
      <c r="E537" s="5" t="s">
        <v>14</v>
      </c>
      <c r="F537" s="3">
        <f>B537</f>
        <v>5.45</v>
      </c>
    </row>
    <row r="538" spans="1:6" customFormat="1" hidden="1">
      <c r="A538" s="1">
        <v>35916</v>
      </c>
      <c r="B538" s="3">
        <v>5.49</v>
      </c>
      <c r="C538">
        <f t="shared" si="16"/>
        <v>1998</v>
      </c>
      <c r="D538">
        <f t="shared" si="17"/>
        <v>5</v>
      </c>
      <c r="E538" s="2"/>
    </row>
    <row r="539" spans="1:6" customFormat="1" hidden="1">
      <c r="A539" s="1">
        <v>35947</v>
      </c>
      <c r="B539" s="3">
        <v>5.56</v>
      </c>
      <c r="C539">
        <f t="shared" si="16"/>
        <v>1998</v>
      </c>
      <c r="D539">
        <f t="shared" si="17"/>
        <v>6</v>
      </c>
      <c r="E539" s="2"/>
    </row>
    <row r="540" spans="1:6" customFormat="1">
      <c r="A540" s="1">
        <v>35977</v>
      </c>
      <c r="B540" s="3">
        <v>5.54</v>
      </c>
      <c r="C540">
        <f t="shared" si="16"/>
        <v>1998</v>
      </c>
      <c r="D540">
        <f t="shared" si="17"/>
        <v>7</v>
      </c>
      <c r="E540" s="5" t="s">
        <v>15</v>
      </c>
      <c r="F540" s="3">
        <f>B540</f>
        <v>5.54</v>
      </c>
    </row>
    <row r="541" spans="1:6" customFormat="1" hidden="1">
      <c r="A541" s="1">
        <v>36008</v>
      </c>
      <c r="B541" s="3">
        <v>5.55</v>
      </c>
      <c r="C541">
        <f t="shared" si="16"/>
        <v>1998</v>
      </c>
      <c r="D541">
        <f t="shared" si="17"/>
        <v>8</v>
      </c>
      <c r="E541" s="2"/>
    </row>
    <row r="542" spans="1:6" customFormat="1" hidden="1">
      <c r="A542" s="1">
        <v>36039</v>
      </c>
      <c r="B542" s="3">
        <v>5.51</v>
      </c>
      <c r="C542">
        <f t="shared" si="16"/>
        <v>1998</v>
      </c>
      <c r="D542">
        <f t="shared" si="17"/>
        <v>9</v>
      </c>
      <c r="E542" s="2"/>
    </row>
    <row r="543" spans="1:6" customFormat="1">
      <c r="A543" s="1">
        <v>36069</v>
      </c>
      <c r="B543" s="3">
        <v>5.07</v>
      </c>
      <c r="C543">
        <f t="shared" si="16"/>
        <v>1998</v>
      </c>
      <c r="D543">
        <f t="shared" si="17"/>
        <v>10</v>
      </c>
      <c r="E543" s="5" t="s">
        <v>16</v>
      </c>
      <c r="F543" s="3">
        <f>B543</f>
        <v>5.07</v>
      </c>
    </row>
    <row r="544" spans="1:6" customFormat="1" hidden="1">
      <c r="A544" s="1">
        <v>36100</v>
      </c>
      <c r="B544" s="3">
        <v>4.83</v>
      </c>
      <c r="C544">
        <f t="shared" si="16"/>
        <v>1998</v>
      </c>
      <c r="D544">
        <f t="shared" si="17"/>
        <v>11</v>
      </c>
      <c r="E544" s="2"/>
    </row>
    <row r="545" spans="1:6" customFormat="1" hidden="1">
      <c r="A545" s="1">
        <v>36130</v>
      </c>
      <c r="B545" s="3">
        <v>4.68</v>
      </c>
      <c r="C545">
        <f t="shared" si="16"/>
        <v>1998</v>
      </c>
      <c r="D545">
        <f t="shared" si="17"/>
        <v>12</v>
      </c>
      <c r="E545" s="2"/>
    </row>
    <row r="546" spans="1:6" customFormat="1">
      <c r="A546" s="1">
        <v>36161</v>
      </c>
      <c r="B546" s="3">
        <v>4.63</v>
      </c>
      <c r="C546">
        <f t="shared" si="16"/>
        <v>1999</v>
      </c>
      <c r="D546">
        <f t="shared" si="17"/>
        <v>1</v>
      </c>
      <c r="E546" s="5" t="s">
        <v>13</v>
      </c>
      <c r="F546" s="3">
        <f>B546</f>
        <v>4.63</v>
      </c>
    </row>
    <row r="547" spans="1:6" customFormat="1" hidden="1">
      <c r="A547" s="1">
        <v>36192</v>
      </c>
      <c r="B547" s="3">
        <v>4.76</v>
      </c>
      <c r="C547">
        <f t="shared" si="16"/>
        <v>1999</v>
      </c>
      <c r="D547">
        <f t="shared" si="17"/>
        <v>2</v>
      </c>
      <c r="E547" s="2"/>
    </row>
    <row r="548" spans="1:6" customFormat="1" hidden="1">
      <c r="A548" s="1">
        <v>36220</v>
      </c>
      <c r="B548" s="3">
        <v>4.8099999999999996</v>
      </c>
      <c r="C548">
        <f t="shared" si="16"/>
        <v>1999</v>
      </c>
      <c r="D548">
        <f t="shared" si="17"/>
        <v>3</v>
      </c>
      <c r="E548" s="2"/>
    </row>
    <row r="549" spans="1:6" customFormat="1">
      <c r="A549" s="1">
        <v>36251</v>
      </c>
      <c r="B549" s="3">
        <v>4.74</v>
      </c>
      <c r="C549">
        <f t="shared" si="16"/>
        <v>1999</v>
      </c>
      <c r="D549">
        <f t="shared" si="17"/>
        <v>4</v>
      </c>
      <c r="E549" s="5" t="s">
        <v>14</v>
      </c>
      <c r="F549" s="3">
        <f>B549</f>
        <v>4.74</v>
      </c>
    </row>
    <row r="550" spans="1:6" customFormat="1" hidden="1">
      <c r="A550" s="1">
        <v>36281</v>
      </c>
      <c r="B550" s="3">
        <v>4.74</v>
      </c>
      <c r="C550">
        <f t="shared" si="16"/>
        <v>1999</v>
      </c>
      <c r="D550">
        <f t="shared" si="17"/>
        <v>5</v>
      </c>
      <c r="E550" s="2"/>
    </row>
    <row r="551" spans="1:6" customFormat="1" hidden="1">
      <c r="A551" s="1">
        <v>36312</v>
      </c>
      <c r="B551" s="3">
        <v>4.76</v>
      </c>
      <c r="C551">
        <f t="shared" si="16"/>
        <v>1999</v>
      </c>
      <c r="D551">
        <f t="shared" si="17"/>
        <v>6</v>
      </c>
      <c r="E551" s="2"/>
    </row>
    <row r="552" spans="1:6" customFormat="1">
      <c r="A552" s="1">
        <v>36342</v>
      </c>
      <c r="B552" s="3">
        <v>4.99</v>
      </c>
      <c r="C552">
        <f t="shared" si="16"/>
        <v>1999</v>
      </c>
      <c r="D552">
        <f t="shared" si="17"/>
        <v>7</v>
      </c>
      <c r="E552" s="5" t="s">
        <v>15</v>
      </c>
      <c r="F552" s="3">
        <f>B552</f>
        <v>4.99</v>
      </c>
    </row>
    <row r="553" spans="1:6" customFormat="1" hidden="1">
      <c r="A553" s="1">
        <v>36373</v>
      </c>
      <c r="B553" s="3">
        <v>5.07</v>
      </c>
      <c r="C553">
        <f t="shared" si="16"/>
        <v>1999</v>
      </c>
      <c r="D553">
        <f t="shared" si="17"/>
        <v>8</v>
      </c>
      <c r="E553" s="2"/>
    </row>
    <row r="554" spans="1:6" customFormat="1" hidden="1">
      <c r="A554" s="1">
        <v>36404</v>
      </c>
      <c r="B554" s="3">
        <v>5.22</v>
      </c>
      <c r="C554">
        <f t="shared" si="16"/>
        <v>1999</v>
      </c>
      <c r="D554">
        <f t="shared" si="17"/>
        <v>9</v>
      </c>
      <c r="E554" s="2"/>
    </row>
    <row r="555" spans="1:6" customFormat="1">
      <c r="A555" s="1">
        <v>36434</v>
      </c>
      <c r="B555" s="3">
        <v>5.2</v>
      </c>
      <c r="C555">
        <f t="shared" si="16"/>
        <v>1999</v>
      </c>
      <c r="D555">
        <f t="shared" si="17"/>
        <v>10</v>
      </c>
      <c r="E555" s="5" t="s">
        <v>16</v>
      </c>
      <c r="F555" s="3">
        <f>B555</f>
        <v>5.2</v>
      </c>
    </row>
    <row r="556" spans="1:6" customFormat="1" hidden="1">
      <c r="A556" s="1">
        <v>36465</v>
      </c>
      <c r="B556" s="3">
        <v>5.42</v>
      </c>
      <c r="C556">
        <f t="shared" si="16"/>
        <v>1999</v>
      </c>
      <c r="D556">
        <f t="shared" si="17"/>
        <v>11</v>
      </c>
      <c r="E556" s="2"/>
    </row>
    <row r="557" spans="1:6" customFormat="1" hidden="1">
      <c r="A557" s="1">
        <v>36495</v>
      </c>
      <c r="B557" s="3">
        <v>5.3</v>
      </c>
      <c r="C557">
        <f t="shared" si="16"/>
        <v>1999</v>
      </c>
      <c r="D557">
        <f t="shared" si="17"/>
        <v>12</v>
      </c>
      <c r="E557" s="2"/>
    </row>
    <row r="558" spans="1:6" customFormat="1">
      <c r="A558" s="1">
        <v>36526</v>
      </c>
      <c r="B558" s="3">
        <v>5.45</v>
      </c>
      <c r="C558">
        <f t="shared" si="16"/>
        <v>2000</v>
      </c>
      <c r="D558">
        <f t="shared" si="17"/>
        <v>1</v>
      </c>
      <c r="E558" s="5" t="s">
        <v>13</v>
      </c>
      <c r="F558" s="3">
        <f>B558</f>
        <v>5.45</v>
      </c>
    </row>
    <row r="559" spans="1:6" customFormat="1" hidden="1">
      <c r="A559" s="1">
        <v>36557</v>
      </c>
      <c r="B559" s="3">
        <v>5.73</v>
      </c>
      <c r="C559">
        <f t="shared" si="16"/>
        <v>2000</v>
      </c>
      <c r="D559">
        <f t="shared" si="17"/>
        <v>2</v>
      </c>
      <c r="E559" s="2"/>
    </row>
    <row r="560" spans="1:6" customFormat="1" hidden="1">
      <c r="A560" s="1">
        <v>36586</v>
      </c>
      <c r="B560" s="3">
        <v>5.85</v>
      </c>
      <c r="C560">
        <f t="shared" si="16"/>
        <v>2000</v>
      </c>
      <c r="D560">
        <f t="shared" si="17"/>
        <v>3</v>
      </c>
      <c r="E560" s="2"/>
    </row>
    <row r="561" spans="1:6" customFormat="1">
      <c r="A561" s="1">
        <v>36617</v>
      </c>
      <c r="B561" s="3">
        <v>6.02</v>
      </c>
      <c r="C561">
        <f t="shared" si="16"/>
        <v>2000</v>
      </c>
      <c r="D561">
        <f t="shared" si="17"/>
        <v>4</v>
      </c>
      <c r="E561" s="5" t="s">
        <v>14</v>
      </c>
      <c r="F561" s="3">
        <f>B561</f>
        <v>6.02</v>
      </c>
    </row>
    <row r="562" spans="1:6" customFormat="1" hidden="1">
      <c r="A562" s="1">
        <v>36647</v>
      </c>
      <c r="B562" s="3">
        <v>6.27</v>
      </c>
      <c r="C562">
        <f t="shared" si="16"/>
        <v>2000</v>
      </c>
      <c r="D562">
        <f t="shared" si="17"/>
        <v>5</v>
      </c>
      <c r="E562" s="2"/>
    </row>
    <row r="563" spans="1:6" customFormat="1" hidden="1">
      <c r="A563" s="1">
        <v>36678</v>
      </c>
      <c r="B563" s="3">
        <v>6.53</v>
      </c>
      <c r="C563">
        <f t="shared" si="16"/>
        <v>2000</v>
      </c>
      <c r="D563">
        <f t="shared" si="17"/>
        <v>6</v>
      </c>
      <c r="E563" s="2"/>
    </row>
    <row r="564" spans="1:6" customFormat="1">
      <c r="A564" s="1">
        <v>36708</v>
      </c>
      <c r="B564" s="3">
        <v>6.54</v>
      </c>
      <c r="C564">
        <f t="shared" si="16"/>
        <v>2000</v>
      </c>
      <c r="D564">
        <f t="shared" si="17"/>
        <v>7</v>
      </c>
      <c r="E564" s="5" t="s">
        <v>15</v>
      </c>
      <c r="F564" s="3">
        <f>B564</f>
        <v>6.54</v>
      </c>
    </row>
    <row r="565" spans="1:6" customFormat="1" hidden="1">
      <c r="A565" s="1">
        <v>36739</v>
      </c>
      <c r="B565" s="3">
        <v>6.5</v>
      </c>
      <c r="C565">
        <f t="shared" si="16"/>
        <v>2000</v>
      </c>
      <c r="D565">
        <f t="shared" si="17"/>
        <v>8</v>
      </c>
      <c r="E565" s="2"/>
    </row>
    <row r="566" spans="1:6" customFormat="1" hidden="1">
      <c r="A566" s="1">
        <v>36770</v>
      </c>
      <c r="B566" s="3">
        <v>6.52</v>
      </c>
      <c r="C566">
        <f t="shared" si="16"/>
        <v>2000</v>
      </c>
      <c r="D566">
        <f t="shared" si="17"/>
        <v>9</v>
      </c>
      <c r="E566" s="2"/>
    </row>
    <row r="567" spans="1:6" customFormat="1">
      <c r="A567" s="1">
        <v>36800</v>
      </c>
      <c r="B567" s="3">
        <v>6.51</v>
      </c>
      <c r="C567">
        <f t="shared" si="16"/>
        <v>2000</v>
      </c>
      <c r="D567">
        <f t="shared" si="17"/>
        <v>10</v>
      </c>
      <c r="E567" s="5" t="s">
        <v>16</v>
      </c>
      <c r="F567" s="3">
        <f>B567</f>
        <v>6.51</v>
      </c>
    </row>
    <row r="568" spans="1:6" customFormat="1" hidden="1">
      <c r="A568" s="1">
        <v>36831</v>
      </c>
      <c r="B568" s="3">
        <v>6.51</v>
      </c>
      <c r="C568">
        <f t="shared" si="16"/>
        <v>2000</v>
      </c>
      <c r="D568">
        <f t="shared" si="17"/>
        <v>11</v>
      </c>
      <c r="E568" s="2"/>
    </row>
    <row r="569" spans="1:6" customFormat="1" hidden="1">
      <c r="A569" s="1">
        <v>36861</v>
      </c>
      <c r="B569" s="3">
        <v>6.4</v>
      </c>
      <c r="C569">
        <f t="shared" si="16"/>
        <v>2000</v>
      </c>
      <c r="D569">
        <f t="shared" si="17"/>
        <v>12</v>
      </c>
      <c r="E569" s="2"/>
    </row>
    <row r="570" spans="1:6" customFormat="1">
      <c r="A570" s="1">
        <v>36892</v>
      </c>
      <c r="B570" s="3">
        <v>5.98</v>
      </c>
      <c r="C570">
        <f t="shared" si="16"/>
        <v>2001</v>
      </c>
      <c r="D570">
        <f t="shared" si="17"/>
        <v>1</v>
      </c>
      <c r="E570" s="5" t="s">
        <v>13</v>
      </c>
      <c r="F570" s="3">
        <f>B570</f>
        <v>5.98</v>
      </c>
    </row>
    <row r="571" spans="1:6" customFormat="1" hidden="1">
      <c r="A571" s="1">
        <v>36923</v>
      </c>
      <c r="B571" s="3">
        <v>5.49</v>
      </c>
      <c r="C571">
        <f t="shared" si="16"/>
        <v>2001</v>
      </c>
      <c r="D571">
        <f t="shared" si="17"/>
        <v>2</v>
      </c>
      <c r="E571" s="2"/>
    </row>
    <row r="572" spans="1:6" customFormat="1" hidden="1">
      <c r="A572" s="1">
        <v>36951</v>
      </c>
      <c r="B572" s="3">
        <v>5.31</v>
      </c>
      <c r="C572">
        <f t="shared" si="16"/>
        <v>2001</v>
      </c>
      <c r="D572">
        <f t="shared" si="17"/>
        <v>3</v>
      </c>
      <c r="E572" s="2"/>
    </row>
    <row r="573" spans="1:6" customFormat="1">
      <c r="A573" s="1">
        <v>36982</v>
      </c>
      <c r="B573" s="3">
        <v>4.8</v>
      </c>
      <c r="C573">
        <f t="shared" si="16"/>
        <v>2001</v>
      </c>
      <c r="D573">
        <f t="shared" si="17"/>
        <v>4</v>
      </c>
      <c r="E573" s="5" t="s">
        <v>14</v>
      </c>
      <c r="F573" s="3">
        <f>B573</f>
        <v>4.8</v>
      </c>
    </row>
    <row r="574" spans="1:6" customFormat="1" hidden="1">
      <c r="A574" s="1">
        <v>37012</v>
      </c>
      <c r="B574" s="3">
        <v>4.21</v>
      </c>
      <c r="C574">
        <f t="shared" si="16"/>
        <v>2001</v>
      </c>
      <c r="D574">
        <f t="shared" si="17"/>
        <v>5</v>
      </c>
      <c r="E574" s="2"/>
    </row>
    <row r="575" spans="1:6" customFormat="1" hidden="1">
      <c r="A575" s="1">
        <v>37043</v>
      </c>
      <c r="B575" s="3">
        <v>3.97</v>
      </c>
      <c r="C575">
        <f t="shared" si="16"/>
        <v>2001</v>
      </c>
      <c r="D575">
        <f t="shared" si="17"/>
        <v>6</v>
      </c>
      <c r="E575" s="2"/>
    </row>
    <row r="576" spans="1:6" customFormat="1">
      <c r="A576" s="1">
        <v>37073</v>
      </c>
      <c r="B576" s="3">
        <v>3.77</v>
      </c>
      <c r="C576">
        <f t="shared" si="16"/>
        <v>2001</v>
      </c>
      <c r="D576">
        <f t="shared" si="17"/>
        <v>7</v>
      </c>
      <c r="E576" s="5" t="s">
        <v>15</v>
      </c>
      <c r="F576" s="3">
        <f>B576</f>
        <v>3.77</v>
      </c>
    </row>
    <row r="577" spans="1:6" customFormat="1" hidden="1">
      <c r="A577" s="1">
        <v>37104</v>
      </c>
      <c r="B577" s="3">
        <v>3.65</v>
      </c>
      <c r="C577">
        <f t="shared" si="16"/>
        <v>2001</v>
      </c>
      <c r="D577">
        <f t="shared" si="17"/>
        <v>8</v>
      </c>
      <c r="E577" s="2"/>
    </row>
    <row r="578" spans="1:6" customFormat="1" hidden="1">
      <c r="A578" s="1">
        <v>37135</v>
      </c>
      <c r="B578" s="3">
        <v>3.07</v>
      </c>
      <c r="C578">
        <f t="shared" si="16"/>
        <v>2001</v>
      </c>
      <c r="D578">
        <f t="shared" si="17"/>
        <v>9</v>
      </c>
      <c r="E578" s="2"/>
    </row>
    <row r="579" spans="1:6" customFormat="1">
      <c r="A579" s="1">
        <v>37165</v>
      </c>
      <c r="B579" s="3">
        <v>2.4900000000000002</v>
      </c>
      <c r="C579">
        <f t="shared" si="16"/>
        <v>2001</v>
      </c>
      <c r="D579">
        <f t="shared" si="17"/>
        <v>10</v>
      </c>
      <c r="E579" s="5" t="s">
        <v>16</v>
      </c>
      <c r="F579" s="3">
        <f>B579</f>
        <v>2.4900000000000002</v>
      </c>
    </row>
    <row r="580" spans="1:6" customFormat="1" hidden="1">
      <c r="A580" s="1">
        <v>37196</v>
      </c>
      <c r="B580" s="3">
        <v>2.09</v>
      </c>
      <c r="C580">
        <f t="shared" si="16"/>
        <v>2001</v>
      </c>
      <c r="D580">
        <f t="shared" si="17"/>
        <v>11</v>
      </c>
      <c r="E580" s="2"/>
    </row>
    <row r="581" spans="1:6" customFormat="1" hidden="1">
      <c r="A581" s="1">
        <v>37226</v>
      </c>
      <c r="B581" s="3">
        <v>1.82</v>
      </c>
      <c r="C581">
        <f t="shared" si="16"/>
        <v>2001</v>
      </c>
      <c r="D581">
        <f t="shared" si="17"/>
        <v>12</v>
      </c>
      <c r="E581" s="2"/>
    </row>
    <row r="582" spans="1:6" customFormat="1">
      <c r="A582" s="1">
        <v>37257</v>
      </c>
      <c r="B582" s="3">
        <v>1.73</v>
      </c>
      <c r="C582">
        <f t="shared" si="16"/>
        <v>2002</v>
      </c>
      <c r="D582">
        <f t="shared" si="17"/>
        <v>1</v>
      </c>
      <c r="E582" s="5" t="s">
        <v>13</v>
      </c>
      <c r="F582" s="3">
        <f>B582</f>
        <v>1.73</v>
      </c>
    </row>
    <row r="583" spans="1:6" customFormat="1" hidden="1">
      <c r="A583" s="1">
        <v>37288</v>
      </c>
      <c r="B583" s="3">
        <v>1.74</v>
      </c>
      <c r="C583">
        <f t="shared" si="16"/>
        <v>2002</v>
      </c>
      <c r="D583">
        <f t="shared" si="17"/>
        <v>2</v>
      </c>
      <c r="E583" s="2"/>
    </row>
    <row r="584" spans="1:6" customFormat="1" hidden="1">
      <c r="A584" s="1">
        <v>37316</v>
      </c>
      <c r="B584" s="3">
        <v>1.73</v>
      </c>
      <c r="C584">
        <f t="shared" si="16"/>
        <v>2002</v>
      </c>
      <c r="D584">
        <f t="shared" si="17"/>
        <v>3</v>
      </c>
      <c r="E584" s="2"/>
    </row>
    <row r="585" spans="1:6" customFormat="1">
      <c r="A585" s="1">
        <v>37347</v>
      </c>
      <c r="B585" s="3">
        <v>1.75</v>
      </c>
      <c r="C585">
        <f t="shared" si="16"/>
        <v>2002</v>
      </c>
      <c r="D585">
        <f t="shared" si="17"/>
        <v>4</v>
      </c>
      <c r="E585" s="5" t="s">
        <v>14</v>
      </c>
      <c r="F585" s="3">
        <f>B585</f>
        <v>1.75</v>
      </c>
    </row>
    <row r="586" spans="1:6" customFormat="1" hidden="1">
      <c r="A586" s="1">
        <v>37377</v>
      </c>
      <c r="B586" s="3">
        <v>1.75</v>
      </c>
      <c r="C586">
        <f t="shared" si="16"/>
        <v>2002</v>
      </c>
      <c r="D586">
        <f t="shared" si="17"/>
        <v>5</v>
      </c>
      <c r="E586" s="2"/>
    </row>
    <row r="587" spans="1:6" customFormat="1" hidden="1">
      <c r="A587" s="1">
        <v>37408</v>
      </c>
      <c r="B587" s="3">
        <v>1.75</v>
      </c>
      <c r="C587">
        <f t="shared" si="16"/>
        <v>2002</v>
      </c>
      <c r="D587">
        <f t="shared" si="17"/>
        <v>6</v>
      </c>
      <c r="E587" s="2"/>
    </row>
    <row r="588" spans="1:6" customFormat="1">
      <c r="A588" s="1">
        <v>37438</v>
      </c>
      <c r="B588" s="3">
        <v>1.73</v>
      </c>
      <c r="C588">
        <f t="shared" si="16"/>
        <v>2002</v>
      </c>
      <c r="D588">
        <f t="shared" si="17"/>
        <v>7</v>
      </c>
      <c r="E588" s="5" t="s">
        <v>15</v>
      </c>
      <c r="F588" s="3">
        <f>B588</f>
        <v>1.73</v>
      </c>
    </row>
    <row r="589" spans="1:6" customFormat="1" hidden="1">
      <c r="A589" s="1">
        <v>37469</v>
      </c>
      <c r="B589" s="3">
        <v>1.74</v>
      </c>
      <c r="C589">
        <f t="shared" ref="C589:C652" si="18">YEAR(A589)</f>
        <v>2002</v>
      </c>
      <c r="D589">
        <f t="shared" ref="D589:D652" si="19">MONTH(A589)</f>
        <v>8</v>
      </c>
      <c r="E589" s="2"/>
    </row>
    <row r="590" spans="1:6" customFormat="1" hidden="1">
      <c r="A590" s="1">
        <v>37500</v>
      </c>
      <c r="B590" s="3">
        <v>1.75</v>
      </c>
      <c r="C590">
        <f t="shared" si="18"/>
        <v>2002</v>
      </c>
      <c r="D590">
        <f t="shared" si="19"/>
        <v>9</v>
      </c>
      <c r="E590" s="2"/>
    </row>
    <row r="591" spans="1:6" customFormat="1">
      <c r="A591" s="1">
        <v>37530</v>
      </c>
      <c r="B591" s="3">
        <v>1.75</v>
      </c>
      <c r="C591">
        <f t="shared" si="18"/>
        <v>2002</v>
      </c>
      <c r="D591">
        <f t="shared" si="19"/>
        <v>10</v>
      </c>
      <c r="E591" s="5" t="s">
        <v>16</v>
      </c>
      <c r="F591" s="3">
        <f>B591</f>
        <v>1.75</v>
      </c>
    </row>
    <row r="592" spans="1:6" customFormat="1" hidden="1">
      <c r="A592" s="1">
        <v>37561</v>
      </c>
      <c r="B592" s="3">
        <v>1.34</v>
      </c>
      <c r="C592">
        <f t="shared" si="18"/>
        <v>2002</v>
      </c>
      <c r="D592">
        <f t="shared" si="19"/>
        <v>11</v>
      </c>
      <c r="E592" s="2"/>
    </row>
    <row r="593" spans="1:6" customFormat="1" hidden="1">
      <c r="A593" s="1">
        <v>37591</v>
      </c>
      <c r="B593" s="3">
        <v>1.24</v>
      </c>
      <c r="C593">
        <f t="shared" si="18"/>
        <v>2002</v>
      </c>
      <c r="D593">
        <f t="shared" si="19"/>
        <v>12</v>
      </c>
      <c r="E593" s="2"/>
    </row>
    <row r="594" spans="1:6" customFormat="1">
      <c r="A594" s="1">
        <v>37622</v>
      </c>
      <c r="B594" s="3">
        <v>1.24</v>
      </c>
      <c r="C594">
        <f t="shared" si="18"/>
        <v>2003</v>
      </c>
      <c r="D594">
        <f t="shared" si="19"/>
        <v>1</v>
      </c>
      <c r="E594" s="5" t="s">
        <v>13</v>
      </c>
      <c r="F594" s="3">
        <f>B594</f>
        <v>1.24</v>
      </c>
    </row>
    <row r="595" spans="1:6" customFormat="1" hidden="1">
      <c r="A595" s="1">
        <v>37653</v>
      </c>
      <c r="B595" s="3">
        <v>1.26</v>
      </c>
      <c r="C595">
        <f t="shared" si="18"/>
        <v>2003</v>
      </c>
      <c r="D595">
        <f t="shared" si="19"/>
        <v>2</v>
      </c>
      <c r="E595" s="2"/>
    </row>
    <row r="596" spans="1:6" customFormat="1" hidden="1">
      <c r="A596" s="1">
        <v>37681</v>
      </c>
      <c r="B596" s="3">
        <v>1.25</v>
      </c>
      <c r="C596">
        <f t="shared" si="18"/>
        <v>2003</v>
      </c>
      <c r="D596">
        <f t="shared" si="19"/>
        <v>3</v>
      </c>
      <c r="E596" s="2"/>
    </row>
    <row r="597" spans="1:6" customFormat="1">
      <c r="A597" s="1">
        <v>37712</v>
      </c>
      <c r="B597" s="3">
        <v>1.26</v>
      </c>
      <c r="C597">
        <f t="shared" si="18"/>
        <v>2003</v>
      </c>
      <c r="D597">
        <f t="shared" si="19"/>
        <v>4</v>
      </c>
      <c r="E597" s="5" t="s">
        <v>14</v>
      </c>
      <c r="F597" s="3">
        <f>B597</f>
        <v>1.26</v>
      </c>
    </row>
    <row r="598" spans="1:6" customFormat="1" hidden="1">
      <c r="A598" s="1">
        <v>37742</v>
      </c>
      <c r="B598" s="3">
        <v>1.26</v>
      </c>
      <c r="C598">
        <f t="shared" si="18"/>
        <v>2003</v>
      </c>
      <c r="D598">
        <f t="shared" si="19"/>
        <v>5</v>
      </c>
      <c r="E598" s="2"/>
    </row>
    <row r="599" spans="1:6" customFormat="1" hidden="1">
      <c r="A599" s="1">
        <v>37773</v>
      </c>
      <c r="B599" s="3">
        <v>1.22</v>
      </c>
      <c r="C599">
        <f t="shared" si="18"/>
        <v>2003</v>
      </c>
      <c r="D599">
        <f t="shared" si="19"/>
        <v>6</v>
      </c>
      <c r="E599" s="2"/>
    </row>
    <row r="600" spans="1:6" customFormat="1">
      <c r="A600" s="1">
        <v>37803</v>
      </c>
      <c r="B600" s="3">
        <v>1.01</v>
      </c>
      <c r="C600">
        <f t="shared" si="18"/>
        <v>2003</v>
      </c>
      <c r="D600">
        <f t="shared" si="19"/>
        <v>7</v>
      </c>
      <c r="E600" s="5" t="s">
        <v>15</v>
      </c>
      <c r="F600" s="3">
        <f>B600</f>
        <v>1.01</v>
      </c>
    </row>
    <row r="601" spans="1:6" customFormat="1" hidden="1">
      <c r="A601" s="1">
        <v>37834</v>
      </c>
      <c r="B601" s="3">
        <v>1.03</v>
      </c>
      <c r="C601">
        <f t="shared" si="18"/>
        <v>2003</v>
      </c>
      <c r="D601">
        <f t="shared" si="19"/>
        <v>8</v>
      </c>
      <c r="E601" s="2"/>
    </row>
    <row r="602" spans="1:6" customFormat="1" hidden="1">
      <c r="A602" s="1">
        <v>37865</v>
      </c>
      <c r="B602" s="3">
        <v>1.01</v>
      </c>
      <c r="C602">
        <f t="shared" si="18"/>
        <v>2003</v>
      </c>
      <c r="D602">
        <f t="shared" si="19"/>
        <v>9</v>
      </c>
      <c r="E602" s="2"/>
    </row>
    <row r="603" spans="1:6" customFormat="1">
      <c r="A603" s="1">
        <v>37895</v>
      </c>
      <c r="B603" s="3">
        <v>1.01</v>
      </c>
      <c r="C603">
        <f t="shared" si="18"/>
        <v>2003</v>
      </c>
      <c r="D603">
        <f t="shared" si="19"/>
        <v>10</v>
      </c>
      <c r="E603" s="5" t="s">
        <v>16</v>
      </c>
      <c r="F603" s="3">
        <f>B603</f>
        <v>1.01</v>
      </c>
    </row>
    <row r="604" spans="1:6" customFormat="1" hidden="1">
      <c r="A604" s="1">
        <v>37926</v>
      </c>
      <c r="B604" s="3">
        <v>1</v>
      </c>
      <c r="C604">
        <f t="shared" si="18"/>
        <v>2003</v>
      </c>
      <c r="D604">
        <f t="shared" si="19"/>
        <v>11</v>
      </c>
      <c r="E604" s="2"/>
    </row>
    <row r="605" spans="1:6" customFormat="1" hidden="1">
      <c r="A605" s="1">
        <v>37956</v>
      </c>
      <c r="B605" s="3">
        <v>0.98</v>
      </c>
      <c r="C605">
        <f t="shared" si="18"/>
        <v>2003</v>
      </c>
      <c r="D605">
        <f t="shared" si="19"/>
        <v>12</v>
      </c>
      <c r="E605" s="2"/>
    </row>
    <row r="606" spans="1:6" customFormat="1">
      <c r="A606" s="1">
        <v>37987</v>
      </c>
      <c r="B606" s="3">
        <v>1</v>
      </c>
      <c r="C606">
        <f t="shared" si="18"/>
        <v>2004</v>
      </c>
      <c r="D606">
        <f t="shared" si="19"/>
        <v>1</v>
      </c>
      <c r="E606" s="5" t="s">
        <v>13</v>
      </c>
      <c r="F606" s="3">
        <f>B606</f>
        <v>1</v>
      </c>
    </row>
    <row r="607" spans="1:6" customFormat="1" hidden="1">
      <c r="A607" s="1">
        <v>38018</v>
      </c>
      <c r="B607" s="3">
        <v>1.01</v>
      </c>
      <c r="C607">
        <f t="shared" si="18"/>
        <v>2004</v>
      </c>
      <c r="D607">
        <f t="shared" si="19"/>
        <v>2</v>
      </c>
      <c r="E607" s="2"/>
    </row>
    <row r="608" spans="1:6" customFormat="1" hidden="1">
      <c r="A608" s="1">
        <v>38047</v>
      </c>
      <c r="B608" s="3">
        <v>1</v>
      </c>
      <c r="C608">
        <f t="shared" si="18"/>
        <v>2004</v>
      </c>
      <c r="D608">
        <f t="shared" si="19"/>
        <v>3</v>
      </c>
      <c r="E608" s="2"/>
    </row>
    <row r="609" spans="1:6" customFormat="1">
      <c r="A609" s="1">
        <v>38078</v>
      </c>
      <c r="B609" s="3">
        <v>1</v>
      </c>
      <c r="C609">
        <f t="shared" si="18"/>
        <v>2004</v>
      </c>
      <c r="D609">
        <f t="shared" si="19"/>
        <v>4</v>
      </c>
      <c r="E609" s="5" t="s">
        <v>14</v>
      </c>
      <c r="F609" s="3">
        <f>B609</f>
        <v>1</v>
      </c>
    </row>
    <row r="610" spans="1:6" customFormat="1" hidden="1">
      <c r="A610" s="1">
        <v>38108</v>
      </c>
      <c r="B610" s="3">
        <v>1</v>
      </c>
      <c r="C610">
        <f t="shared" si="18"/>
        <v>2004</v>
      </c>
      <c r="D610">
        <f t="shared" si="19"/>
        <v>5</v>
      </c>
      <c r="E610" s="2"/>
    </row>
    <row r="611" spans="1:6" customFormat="1" hidden="1">
      <c r="A611" s="1">
        <v>38139</v>
      </c>
      <c r="B611" s="3">
        <v>1.03</v>
      </c>
      <c r="C611">
        <f t="shared" si="18"/>
        <v>2004</v>
      </c>
      <c r="D611">
        <f t="shared" si="19"/>
        <v>6</v>
      </c>
      <c r="E611" s="2"/>
    </row>
    <row r="612" spans="1:6" customFormat="1">
      <c r="A612" s="1">
        <v>38169</v>
      </c>
      <c r="B612" s="3">
        <v>1.26</v>
      </c>
      <c r="C612">
        <f t="shared" si="18"/>
        <v>2004</v>
      </c>
      <c r="D612">
        <f t="shared" si="19"/>
        <v>7</v>
      </c>
      <c r="E612" s="5" t="s">
        <v>15</v>
      </c>
      <c r="F612" s="3">
        <f>B612</f>
        <v>1.26</v>
      </c>
    </row>
    <row r="613" spans="1:6" customFormat="1" hidden="1">
      <c r="A613" s="1">
        <v>38200</v>
      </c>
      <c r="B613" s="3">
        <v>1.43</v>
      </c>
      <c r="C613">
        <f t="shared" si="18"/>
        <v>2004</v>
      </c>
      <c r="D613">
        <f t="shared" si="19"/>
        <v>8</v>
      </c>
      <c r="E613" s="2"/>
    </row>
    <row r="614" spans="1:6" customFormat="1" hidden="1">
      <c r="A614" s="1">
        <v>38231</v>
      </c>
      <c r="B614" s="3">
        <v>1.61</v>
      </c>
      <c r="C614">
        <f t="shared" si="18"/>
        <v>2004</v>
      </c>
      <c r="D614">
        <f t="shared" si="19"/>
        <v>9</v>
      </c>
      <c r="E614" s="2"/>
    </row>
    <row r="615" spans="1:6" customFormat="1">
      <c r="A615" s="1">
        <v>38261</v>
      </c>
      <c r="B615" s="3">
        <v>1.76</v>
      </c>
      <c r="C615">
        <f t="shared" si="18"/>
        <v>2004</v>
      </c>
      <c r="D615">
        <f t="shared" si="19"/>
        <v>10</v>
      </c>
      <c r="E615" s="5" t="s">
        <v>16</v>
      </c>
      <c r="F615" s="3">
        <f>B615</f>
        <v>1.76</v>
      </c>
    </row>
    <row r="616" spans="1:6" customFormat="1" hidden="1">
      <c r="A616" s="1">
        <v>38292</v>
      </c>
      <c r="B616" s="3">
        <v>1.93</v>
      </c>
      <c r="C616">
        <f t="shared" si="18"/>
        <v>2004</v>
      </c>
      <c r="D616">
        <f t="shared" si="19"/>
        <v>11</v>
      </c>
      <c r="E616" s="2"/>
    </row>
    <row r="617" spans="1:6" customFormat="1" hidden="1">
      <c r="A617" s="1">
        <v>38322</v>
      </c>
      <c r="B617" s="3">
        <v>2.16</v>
      </c>
      <c r="C617">
        <f t="shared" si="18"/>
        <v>2004</v>
      </c>
      <c r="D617">
        <f t="shared" si="19"/>
        <v>12</v>
      </c>
      <c r="E617" s="2"/>
    </row>
    <row r="618" spans="1:6" customFormat="1">
      <c r="A618" s="1">
        <v>38353</v>
      </c>
      <c r="B618" s="3">
        <v>2.2799999999999998</v>
      </c>
      <c r="C618">
        <f t="shared" si="18"/>
        <v>2005</v>
      </c>
      <c r="D618">
        <f t="shared" si="19"/>
        <v>1</v>
      </c>
      <c r="E618" s="5" t="s">
        <v>13</v>
      </c>
      <c r="F618" s="3">
        <f>B618</f>
        <v>2.2799999999999998</v>
      </c>
    </row>
    <row r="619" spans="1:6" customFormat="1" hidden="1">
      <c r="A619" s="1">
        <v>38384</v>
      </c>
      <c r="B619" s="3">
        <v>2.5</v>
      </c>
      <c r="C619">
        <f t="shared" si="18"/>
        <v>2005</v>
      </c>
      <c r="D619">
        <f t="shared" si="19"/>
        <v>2</v>
      </c>
      <c r="E619" s="2"/>
    </row>
    <row r="620" spans="1:6" customFormat="1" hidden="1">
      <c r="A620" s="1">
        <v>38412</v>
      </c>
      <c r="B620" s="3">
        <v>2.63</v>
      </c>
      <c r="C620">
        <f t="shared" si="18"/>
        <v>2005</v>
      </c>
      <c r="D620">
        <f t="shared" si="19"/>
        <v>3</v>
      </c>
      <c r="E620" s="2"/>
    </row>
    <row r="621" spans="1:6" customFormat="1">
      <c r="A621" s="1">
        <v>38443</v>
      </c>
      <c r="B621" s="3">
        <v>2.79</v>
      </c>
      <c r="C621">
        <f t="shared" si="18"/>
        <v>2005</v>
      </c>
      <c r="D621">
        <f t="shared" si="19"/>
        <v>4</v>
      </c>
      <c r="E621" s="5" t="s">
        <v>14</v>
      </c>
      <c r="F621" s="3">
        <f>B621</f>
        <v>2.79</v>
      </c>
    </row>
    <row r="622" spans="1:6" customFormat="1" hidden="1">
      <c r="A622" s="1">
        <v>38473</v>
      </c>
      <c r="B622" s="3">
        <v>3</v>
      </c>
      <c r="C622">
        <f t="shared" si="18"/>
        <v>2005</v>
      </c>
      <c r="D622">
        <f t="shared" si="19"/>
        <v>5</v>
      </c>
      <c r="E622" s="2"/>
    </row>
    <row r="623" spans="1:6" customFormat="1" hidden="1">
      <c r="A623" s="1">
        <v>38504</v>
      </c>
      <c r="B623" s="3">
        <v>3.04</v>
      </c>
      <c r="C623">
        <f t="shared" si="18"/>
        <v>2005</v>
      </c>
      <c r="D623">
        <f t="shared" si="19"/>
        <v>6</v>
      </c>
      <c r="E623" s="2"/>
    </row>
    <row r="624" spans="1:6" customFormat="1">
      <c r="A624" s="1">
        <v>38534</v>
      </c>
      <c r="B624" s="3">
        <v>3.26</v>
      </c>
      <c r="C624">
        <f t="shared" si="18"/>
        <v>2005</v>
      </c>
      <c r="D624">
        <f t="shared" si="19"/>
        <v>7</v>
      </c>
      <c r="E624" s="5" t="s">
        <v>15</v>
      </c>
      <c r="F624" s="3">
        <f>B624</f>
        <v>3.26</v>
      </c>
    </row>
    <row r="625" spans="1:6" customFormat="1" hidden="1">
      <c r="A625" s="1">
        <v>38565</v>
      </c>
      <c r="B625" s="3">
        <v>3.5</v>
      </c>
      <c r="C625">
        <f t="shared" si="18"/>
        <v>2005</v>
      </c>
      <c r="D625">
        <f t="shared" si="19"/>
        <v>8</v>
      </c>
      <c r="E625" s="2"/>
    </row>
    <row r="626" spans="1:6" customFormat="1" hidden="1">
      <c r="A626" s="1">
        <v>38596</v>
      </c>
      <c r="B626" s="3">
        <v>3.62</v>
      </c>
      <c r="C626">
        <f t="shared" si="18"/>
        <v>2005</v>
      </c>
      <c r="D626">
        <f t="shared" si="19"/>
        <v>9</v>
      </c>
      <c r="E626" s="2"/>
    </row>
    <row r="627" spans="1:6" customFormat="1">
      <c r="A627" s="1">
        <v>38626</v>
      </c>
      <c r="B627" s="3">
        <v>3.78</v>
      </c>
      <c r="C627">
        <f t="shared" si="18"/>
        <v>2005</v>
      </c>
      <c r="D627">
        <f t="shared" si="19"/>
        <v>10</v>
      </c>
      <c r="E627" s="5" t="s">
        <v>16</v>
      </c>
      <c r="F627" s="3">
        <f>B627</f>
        <v>3.78</v>
      </c>
    </row>
    <row r="628" spans="1:6" customFormat="1" hidden="1">
      <c r="A628" s="1">
        <v>38657</v>
      </c>
      <c r="B628" s="3">
        <v>4</v>
      </c>
      <c r="C628">
        <f t="shared" si="18"/>
        <v>2005</v>
      </c>
      <c r="D628">
        <f t="shared" si="19"/>
        <v>11</v>
      </c>
      <c r="E628" s="2"/>
    </row>
    <row r="629" spans="1:6" customFormat="1" hidden="1">
      <c r="A629" s="1">
        <v>38687</v>
      </c>
      <c r="B629" s="3">
        <v>4.16</v>
      </c>
      <c r="C629">
        <f t="shared" si="18"/>
        <v>2005</v>
      </c>
      <c r="D629">
        <f t="shared" si="19"/>
        <v>12</v>
      </c>
      <c r="E629" s="2"/>
    </row>
    <row r="630" spans="1:6" customFormat="1">
      <c r="A630" s="1">
        <v>38718</v>
      </c>
      <c r="B630" s="3">
        <v>4.29</v>
      </c>
      <c r="C630">
        <f t="shared" si="18"/>
        <v>2006</v>
      </c>
      <c r="D630">
        <f t="shared" si="19"/>
        <v>1</v>
      </c>
      <c r="E630" s="5" t="s">
        <v>13</v>
      </c>
      <c r="F630" s="3">
        <f>B630</f>
        <v>4.29</v>
      </c>
    </row>
    <row r="631" spans="1:6" customFormat="1" hidden="1">
      <c r="A631" s="1">
        <v>38749</v>
      </c>
      <c r="B631" s="3">
        <v>4.49</v>
      </c>
      <c r="C631">
        <f t="shared" si="18"/>
        <v>2006</v>
      </c>
      <c r="D631">
        <f t="shared" si="19"/>
        <v>2</v>
      </c>
      <c r="E631" s="2"/>
    </row>
    <row r="632" spans="1:6" customFormat="1" hidden="1">
      <c r="A632" s="1">
        <v>38777</v>
      </c>
      <c r="B632" s="3">
        <v>4.59</v>
      </c>
      <c r="C632">
        <f t="shared" si="18"/>
        <v>2006</v>
      </c>
      <c r="D632">
        <f t="shared" si="19"/>
        <v>3</v>
      </c>
      <c r="E632" s="2"/>
    </row>
    <row r="633" spans="1:6" customFormat="1">
      <c r="A633" s="1">
        <v>38808</v>
      </c>
      <c r="B633" s="3">
        <v>4.79</v>
      </c>
      <c r="C633">
        <f t="shared" si="18"/>
        <v>2006</v>
      </c>
      <c r="D633">
        <f t="shared" si="19"/>
        <v>4</v>
      </c>
      <c r="E633" s="5" t="s">
        <v>14</v>
      </c>
      <c r="F633" s="3">
        <f>B633</f>
        <v>4.79</v>
      </c>
    </row>
    <row r="634" spans="1:6" customFormat="1" hidden="1">
      <c r="A634" s="1">
        <v>38838</v>
      </c>
      <c r="B634" s="3">
        <v>4.9400000000000004</v>
      </c>
      <c r="C634">
        <f t="shared" si="18"/>
        <v>2006</v>
      </c>
      <c r="D634">
        <f t="shared" si="19"/>
        <v>5</v>
      </c>
      <c r="E634" s="2"/>
    </row>
    <row r="635" spans="1:6" customFormat="1" hidden="1">
      <c r="A635" s="1">
        <v>38869</v>
      </c>
      <c r="B635" s="3">
        <v>4.99</v>
      </c>
      <c r="C635">
        <f t="shared" si="18"/>
        <v>2006</v>
      </c>
      <c r="D635">
        <f t="shared" si="19"/>
        <v>6</v>
      </c>
      <c r="E635" s="2"/>
    </row>
    <row r="636" spans="1:6" customFormat="1">
      <c r="A636" s="1">
        <v>38899</v>
      </c>
      <c r="B636" s="3">
        <v>5.24</v>
      </c>
      <c r="C636">
        <f t="shared" si="18"/>
        <v>2006</v>
      </c>
      <c r="D636">
        <f t="shared" si="19"/>
        <v>7</v>
      </c>
      <c r="E636" s="5" t="s">
        <v>15</v>
      </c>
      <c r="F636" s="3">
        <f>B636</f>
        <v>5.24</v>
      </c>
    </row>
    <row r="637" spans="1:6" customFormat="1" hidden="1">
      <c r="A637" s="1">
        <v>38930</v>
      </c>
      <c r="B637" s="3">
        <v>5.25</v>
      </c>
      <c r="C637">
        <f t="shared" si="18"/>
        <v>2006</v>
      </c>
      <c r="D637">
        <f t="shared" si="19"/>
        <v>8</v>
      </c>
      <c r="E637" s="2"/>
    </row>
    <row r="638" spans="1:6" customFormat="1" hidden="1">
      <c r="A638" s="1">
        <v>38961</v>
      </c>
      <c r="B638" s="3">
        <v>5.25</v>
      </c>
      <c r="C638">
        <f t="shared" si="18"/>
        <v>2006</v>
      </c>
      <c r="D638">
        <f t="shared" si="19"/>
        <v>9</v>
      </c>
      <c r="E638" s="2"/>
    </row>
    <row r="639" spans="1:6" customFormat="1">
      <c r="A639" s="1">
        <v>38991</v>
      </c>
      <c r="B639" s="3">
        <v>5.25</v>
      </c>
      <c r="C639">
        <f t="shared" si="18"/>
        <v>2006</v>
      </c>
      <c r="D639">
        <f t="shared" si="19"/>
        <v>10</v>
      </c>
      <c r="E639" s="5" t="s">
        <v>16</v>
      </c>
      <c r="F639" s="3">
        <f>B639</f>
        <v>5.25</v>
      </c>
    </row>
    <row r="640" spans="1:6" customFormat="1" hidden="1">
      <c r="A640" s="1">
        <v>39022</v>
      </c>
      <c r="B640" s="3">
        <v>5.25</v>
      </c>
      <c r="C640">
        <f t="shared" si="18"/>
        <v>2006</v>
      </c>
      <c r="D640">
        <f t="shared" si="19"/>
        <v>11</v>
      </c>
      <c r="E640" s="2"/>
    </row>
    <row r="641" spans="1:7" hidden="1">
      <c r="A641" s="1">
        <v>39052</v>
      </c>
      <c r="B641" s="3">
        <v>5.24</v>
      </c>
      <c r="C641">
        <f t="shared" si="18"/>
        <v>2006</v>
      </c>
      <c r="D641">
        <f t="shared" si="19"/>
        <v>12</v>
      </c>
      <c r="G641"/>
    </row>
    <row r="642" spans="1:7">
      <c r="A642" s="1">
        <v>39083</v>
      </c>
      <c r="B642" s="3">
        <v>5.25</v>
      </c>
      <c r="C642">
        <f t="shared" si="18"/>
        <v>2007</v>
      </c>
      <c r="D642">
        <f t="shared" si="19"/>
        <v>1</v>
      </c>
      <c r="E642" s="5" t="s">
        <v>13</v>
      </c>
      <c r="F642" s="3">
        <f>B642</f>
        <v>5.25</v>
      </c>
    </row>
    <row r="643" spans="1:7" hidden="1">
      <c r="A643" s="1">
        <v>39114</v>
      </c>
      <c r="B643" s="3">
        <v>5.26</v>
      </c>
      <c r="C643">
        <f t="shared" si="18"/>
        <v>2007</v>
      </c>
      <c r="D643">
        <f t="shared" si="19"/>
        <v>2</v>
      </c>
      <c r="G643"/>
    </row>
    <row r="644" spans="1:7" hidden="1">
      <c r="A644" s="1">
        <v>39142</v>
      </c>
      <c r="B644" s="3">
        <v>5.26</v>
      </c>
      <c r="C644">
        <f t="shared" si="18"/>
        <v>2007</v>
      </c>
      <c r="D644">
        <f t="shared" si="19"/>
        <v>3</v>
      </c>
      <c r="G644"/>
    </row>
    <row r="645" spans="1:7">
      <c r="A645" s="1">
        <v>39173</v>
      </c>
      <c r="B645" s="3">
        <v>5.25</v>
      </c>
      <c r="C645">
        <f t="shared" si="18"/>
        <v>2007</v>
      </c>
      <c r="D645">
        <f t="shared" si="19"/>
        <v>4</v>
      </c>
      <c r="E645" s="5" t="s">
        <v>14</v>
      </c>
      <c r="F645" s="3">
        <f>B645</f>
        <v>5.25</v>
      </c>
      <c r="G645" s="39">
        <f>(F645-F642)/F642</f>
        <v>0</v>
      </c>
    </row>
    <row r="646" spans="1:7" hidden="1">
      <c r="A646" s="1">
        <v>39203</v>
      </c>
      <c r="B646" s="3">
        <v>5.25</v>
      </c>
      <c r="C646">
        <f t="shared" si="18"/>
        <v>2007</v>
      </c>
      <c r="D646">
        <f t="shared" si="19"/>
        <v>5</v>
      </c>
      <c r="G646"/>
    </row>
    <row r="647" spans="1:7" hidden="1">
      <c r="A647" s="1">
        <v>39234</v>
      </c>
      <c r="B647" s="3">
        <v>5.25</v>
      </c>
      <c r="C647">
        <f t="shared" si="18"/>
        <v>2007</v>
      </c>
      <c r="D647">
        <f t="shared" si="19"/>
        <v>6</v>
      </c>
      <c r="G647"/>
    </row>
    <row r="648" spans="1:7">
      <c r="A648" s="1">
        <v>39264</v>
      </c>
      <c r="B648" s="3">
        <v>5.26</v>
      </c>
      <c r="C648">
        <f t="shared" si="18"/>
        <v>2007</v>
      </c>
      <c r="D648">
        <f t="shared" si="19"/>
        <v>7</v>
      </c>
      <c r="E648" s="5" t="s">
        <v>15</v>
      </c>
      <c r="F648" s="3">
        <f>B648</f>
        <v>5.26</v>
      </c>
      <c r="G648" s="39">
        <f>(F648-F645)/F645</f>
        <v>1.9047619047618642E-3</v>
      </c>
    </row>
    <row r="649" spans="1:7" hidden="1">
      <c r="A649" s="1">
        <v>39295</v>
      </c>
      <c r="B649" s="3">
        <v>5.0199999999999996</v>
      </c>
      <c r="C649">
        <f t="shared" si="18"/>
        <v>2007</v>
      </c>
      <c r="D649">
        <f t="shared" si="19"/>
        <v>8</v>
      </c>
      <c r="G649"/>
    </row>
    <row r="650" spans="1:7" hidden="1">
      <c r="A650" s="1">
        <v>39326</v>
      </c>
      <c r="B650" s="3">
        <v>4.9400000000000004</v>
      </c>
      <c r="C650">
        <f t="shared" si="18"/>
        <v>2007</v>
      </c>
      <c r="D650">
        <f t="shared" si="19"/>
        <v>9</v>
      </c>
      <c r="G650"/>
    </row>
    <row r="651" spans="1:7">
      <c r="A651" s="1">
        <v>39356</v>
      </c>
      <c r="B651" s="3">
        <v>4.76</v>
      </c>
      <c r="C651">
        <f t="shared" si="18"/>
        <v>2007</v>
      </c>
      <c r="D651">
        <f t="shared" si="19"/>
        <v>10</v>
      </c>
      <c r="E651" s="5" t="s">
        <v>16</v>
      </c>
      <c r="F651" s="3">
        <f>B651</f>
        <v>4.76</v>
      </c>
      <c r="G651" s="39">
        <f>(F651-F648)/F648</f>
        <v>-9.5057034220532327E-2</v>
      </c>
    </row>
    <row r="652" spans="1:7" hidden="1">
      <c r="A652" s="1">
        <v>39387</v>
      </c>
      <c r="B652" s="3">
        <v>4.49</v>
      </c>
      <c r="C652">
        <f t="shared" si="18"/>
        <v>2007</v>
      </c>
      <c r="D652">
        <f t="shared" si="19"/>
        <v>11</v>
      </c>
      <c r="G652"/>
    </row>
    <row r="653" spans="1:7" hidden="1">
      <c r="A653" s="1">
        <v>39417</v>
      </c>
      <c r="B653" s="3">
        <v>4.24</v>
      </c>
      <c r="C653">
        <f t="shared" ref="C653:C716" si="20">YEAR(A653)</f>
        <v>2007</v>
      </c>
      <c r="D653">
        <f t="shared" ref="D653:D716" si="21">MONTH(A653)</f>
        <v>12</v>
      </c>
      <c r="G653"/>
    </row>
    <row r="654" spans="1:7">
      <c r="A654" s="1">
        <v>39448</v>
      </c>
      <c r="B654" s="3">
        <v>3.94</v>
      </c>
      <c r="C654">
        <f t="shared" si="20"/>
        <v>2008</v>
      </c>
      <c r="D654">
        <f t="shared" si="21"/>
        <v>1</v>
      </c>
      <c r="E654" s="5" t="s">
        <v>13</v>
      </c>
      <c r="F654" s="3">
        <f>B654</f>
        <v>3.94</v>
      </c>
      <c r="G654" s="39">
        <f>(F654-F651)/F651</f>
        <v>-0.17226890756302518</v>
      </c>
    </row>
    <row r="655" spans="1:7" hidden="1">
      <c r="A655" s="1">
        <v>39479</v>
      </c>
      <c r="B655" s="3">
        <v>2.98</v>
      </c>
      <c r="C655">
        <f t="shared" si="20"/>
        <v>2008</v>
      </c>
      <c r="D655">
        <f t="shared" si="21"/>
        <v>2</v>
      </c>
      <c r="G655"/>
    </row>
    <row r="656" spans="1:7" hidden="1">
      <c r="A656" s="1">
        <v>39508</v>
      </c>
      <c r="B656" s="3">
        <v>2.61</v>
      </c>
      <c r="C656">
        <f t="shared" si="20"/>
        <v>2008</v>
      </c>
      <c r="D656">
        <f t="shared" si="21"/>
        <v>3</v>
      </c>
      <c r="G656"/>
    </row>
    <row r="657" spans="1:7">
      <c r="A657" s="1">
        <v>39539</v>
      </c>
      <c r="B657" s="3">
        <v>2.2799999999999998</v>
      </c>
      <c r="C657">
        <f t="shared" si="20"/>
        <v>2008</v>
      </c>
      <c r="D657">
        <f t="shared" si="21"/>
        <v>4</v>
      </c>
      <c r="E657" s="5" t="s">
        <v>14</v>
      </c>
      <c r="F657" s="3">
        <f>B657</f>
        <v>2.2799999999999998</v>
      </c>
      <c r="G657" s="39">
        <f>(F657-F654)/F654</f>
        <v>-0.42131979695431476</v>
      </c>
    </row>
    <row r="658" spans="1:7" hidden="1">
      <c r="A658" s="1">
        <v>39569</v>
      </c>
      <c r="B658" s="3">
        <v>1.98</v>
      </c>
      <c r="C658">
        <f t="shared" si="20"/>
        <v>2008</v>
      </c>
      <c r="D658">
        <f t="shared" si="21"/>
        <v>5</v>
      </c>
      <c r="G658"/>
    </row>
    <row r="659" spans="1:7" hidden="1">
      <c r="A659" s="1">
        <v>39600</v>
      </c>
      <c r="B659" s="3">
        <v>2</v>
      </c>
      <c r="C659">
        <f t="shared" si="20"/>
        <v>2008</v>
      </c>
      <c r="D659">
        <f t="shared" si="21"/>
        <v>6</v>
      </c>
      <c r="G659"/>
    </row>
    <row r="660" spans="1:7">
      <c r="A660" s="1">
        <v>39630</v>
      </c>
      <c r="B660" s="3">
        <v>2.0099999999999998</v>
      </c>
      <c r="C660">
        <f t="shared" si="20"/>
        <v>2008</v>
      </c>
      <c r="D660">
        <f t="shared" si="21"/>
        <v>7</v>
      </c>
      <c r="E660" s="5" t="s">
        <v>15</v>
      </c>
      <c r="F660" s="3">
        <f>B660</f>
        <v>2.0099999999999998</v>
      </c>
      <c r="G660" s="39">
        <f>(F660-F657)/F657</f>
        <v>-0.11842105263157897</v>
      </c>
    </row>
    <row r="661" spans="1:7" hidden="1">
      <c r="A661" s="1">
        <v>39661</v>
      </c>
      <c r="B661" s="3">
        <v>2</v>
      </c>
      <c r="C661">
        <f t="shared" si="20"/>
        <v>2008</v>
      </c>
      <c r="D661">
        <f t="shared" si="21"/>
        <v>8</v>
      </c>
      <c r="G661"/>
    </row>
    <row r="662" spans="1:7" hidden="1">
      <c r="A662" s="1">
        <v>39692</v>
      </c>
      <c r="B662" s="3">
        <v>1.81</v>
      </c>
      <c r="C662">
        <f t="shared" si="20"/>
        <v>2008</v>
      </c>
      <c r="D662">
        <f t="shared" si="21"/>
        <v>9</v>
      </c>
      <c r="G662"/>
    </row>
    <row r="663" spans="1:7">
      <c r="A663" s="1">
        <v>39722</v>
      </c>
      <c r="B663" s="3">
        <v>0.97</v>
      </c>
      <c r="C663">
        <f t="shared" si="20"/>
        <v>2008</v>
      </c>
      <c r="D663">
        <f t="shared" si="21"/>
        <v>10</v>
      </c>
      <c r="E663" s="5" t="s">
        <v>16</v>
      </c>
      <c r="F663" s="3">
        <f>B663</f>
        <v>0.97</v>
      </c>
      <c r="G663" s="39">
        <f>(F663-F660)/F660</f>
        <v>-0.51741293532338306</v>
      </c>
    </row>
    <row r="664" spans="1:7" hidden="1">
      <c r="A664" s="1">
        <v>39753</v>
      </c>
      <c r="B664" s="3">
        <v>0.39</v>
      </c>
      <c r="C664">
        <f t="shared" si="20"/>
        <v>2008</v>
      </c>
      <c r="D664">
        <f t="shared" si="21"/>
        <v>11</v>
      </c>
      <c r="G664"/>
    </row>
    <row r="665" spans="1:7" hidden="1">
      <c r="A665" s="1">
        <v>39783</v>
      </c>
      <c r="B665" s="3">
        <v>0.16</v>
      </c>
      <c r="C665">
        <f t="shared" si="20"/>
        <v>2008</v>
      </c>
      <c r="D665">
        <f t="shared" si="21"/>
        <v>12</v>
      </c>
      <c r="G665"/>
    </row>
    <row r="666" spans="1:7">
      <c r="A666" s="1">
        <v>39814</v>
      </c>
      <c r="B666" s="3">
        <v>0.15</v>
      </c>
      <c r="C666">
        <f t="shared" si="20"/>
        <v>2009</v>
      </c>
      <c r="D666">
        <f t="shared" si="21"/>
        <v>1</v>
      </c>
      <c r="E666" s="5" t="s">
        <v>13</v>
      </c>
      <c r="F666" s="3">
        <f>B666</f>
        <v>0.15</v>
      </c>
      <c r="G666" s="39">
        <f>(F666-F663)/F663</f>
        <v>-0.84536082474226804</v>
      </c>
    </row>
    <row r="667" spans="1:7" hidden="1">
      <c r="A667" s="1">
        <v>39845</v>
      </c>
      <c r="B667" s="3">
        <v>0.22</v>
      </c>
      <c r="C667">
        <f t="shared" si="20"/>
        <v>2009</v>
      </c>
      <c r="D667">
        <f t="shared" si="21"/>
        <v>2</v>
      </c>
      <c r="G667"/>
    </row>
    <row r="668" spans="1:7" hidden="1">
      <c r="A668" s="1">
        <v>39873</v>
      </c>
      <c r="B668" s="3">
        <v>0.18</v>
      </c>
      <c r="C668">
        <f t="shared" si="20"/>
        <v>2009</v>
      </c>
      <c r="D668">
        <f t="shared" si="21"/>
        <v>3</v>
      </c>
      <c r="G668"/>
    </row>
    <row r="669" spans="1:7">
      <c r="A669" s="1">
        <v>39904</v>
      </c>
      <c r="B669" s="3">
        <v>0.15</v>
      </c>
      <c r="C669">
        <f t="shared" si="20"/>
        <v>2009</v>
      </c>
      <c r="D669">
        <f t="shared" si="21"/>
        <v>4</v>
      </c>
      <c r="E669" s="5" t="s">
        <v>14</v>
      </c>
      <c r="F669" s="3">
        <f>B669</f>
        <v>0.15</v>
      </c>
      <c r="G669" s="39">
        <f>(F669-F666)/F666</f>
        <v>0</v>
      </c>
    </row>
    <row r="670" spans="1:7" hidden="1">
      <c r="A670" s="1">
        <v>39934</v>
      </c>
      <c r="B670" s="3">
        <v>0.18</v>
      </c>
      <c r="C670">
        <f t="shared" si="20"/>
        <v>2009</v>
      </c>
      <c r="D670">
        <f t="shared" si="21"/>
        <v>5</v>
      </c>
      <c r="G670"/>
    </row>
    <row r="671" spans="1:7" hidden="1">
      <c r="A671" s="1">
        <v>39965</v>
      </c>
      <c r="B671" s="3">
        <v>0.21</v>
      </c>
      <c r="C671">
        <f t="shared" si="20"/>
        <v>2009</v>
      </c>
      <c r="D671">
        <f t="shared" si="21"/>
        <v>6</v>
      </c>
      <c r="G671"/>
    </row>
    <row r="672" spans="1:7">
      <c r="A672" s="1">
        <v>39995</v>
      </c>
      <c r="B672" s="3">
        <v>0.16</v>
      </c>
      <c r="C672">
        <f t="shared" si="20"/>
        <v>2009</v>
      </c>
      <c r="D672">
        <f t="shared" si="21"/>
        <v>7</v>
      </c>
      <c r="E672" s="5" t="s">
        <v>15</v>
      </c>
      <c r="F672" s="3">
        <f>B672</f>
        <v>0.16</v>
      </c>
      <c r="G672" s="39">
        <f>(F672-F669)/F669</f>
        <v>6.6666666666666735E-2</v>
      </c>
    </row>
    <row r="673" spans="1:7" hidden="1">
      <c r="A673" s="1">
        <v>40026</v>
      </c>
      <c r="B673" s="3">
        <v>0.16</v>
      </c>
      <c r="C673">
        <f t="shared" si="20"/>
        <v>2009</v>
      </c>
      <c r="D673">
        <f t="shared" si="21"/>
        <v>8</v>
      </c>
      <c r="G673"/>
    </row>
    <row r="674" spans="1:7" hidden="1">
      <c r="A674" s="1">
        <v>40057</v>
      </c>
      <c r="B674" s="3">
        <v>0.15</v>
      </c>
      <c r="C674">
        <f t="shared" si="20"/>
        <v>2009</v>
      </c>
      <c r="D674">
        <f t="shared" si="21"/>
        <v>9</v>
      </c>
      <c r="G674"/>
    </row>
    <row r="675" spans="1:7">
      <c r="A675" s="1">
        <v>40087</v>
      </c>
      <c r="B675" s="3">
        <v>0.12</v>
      </c>
      <c r="C675">
        <f t="shared" si="20"/>
        <v>2009</v>
      </c>
      <c r="D675">
        <f t="shared" si="21"/>
        <v>10</v>
      </c>
      <c r="E675" s="5" t="s">
        <v>16</v>
      </c>
      <c r="F675" s="3">
        <f>B675</f>
        <v>0.12</v>
      </c>
      <c r="G675" s="39">
        <f>(F675-F672)/F672</f>
        <v>-0.25000000000000006</v>
      </c>
    </row>
    <row r="676" spans="1:7" hidden="1">
      <c r="A676" s="1">
        <v>40118</v>
      </c>
      <c r="B676" s="3">
        <v>0.12</v>
      </c>
      <c r="C676">
        <f t="shared" si="20"/>
        <v>2009</v>
      </c>
      <c r="D676">
        <f t="shared" si="21"/>
        <v>11</v>
      </c>
      <c r="G676"/>
    </row>
    <row r="677" spans="1:7" hidden="1">
      <c r="A677" s="1">
        <v>40148</v>
      </c>
      <c r="B677" s="3">
        <v>0.12</v>
      </c>
      <c r="C677">
        <f t="shared" si="20"/>
        <v>2009</v>
      </c>
      <c r="D677">
        <f t="shared" si="21"/>
        <v>12</v>
      </c>
      <c r="G677"/>
    </row>
    <row r="678" spans="1:7">
      <c r="A678" s="1">
        <v>40179</v>
      </c>
      <c r="B678" s="3">
        <v>0.11</v>
      </c>
      <c r="C678">
        <f t="shared" si="20"/>
        <v>2010</v>
      </c>
      <c r="D678">
        <f t="shared" si="21"/>
        <v>1</v>
      </c>
      <c r="E678" s="5" t="s">
        <v>13</v>
      </c>
      <c r="F678" s="3">
        <f>B678</f>
        <v>0.11</v>
      </c>
      <c r="G678" s="39">
        <f>(F678-F675)/F675</f>
        <v>-8.3333333333333301E-2</v>
      </c>
    </row>
    <row r="679" spans="1:7" hidden="1">
      <c r="A679" s="1">
        <v>40210</v>
      </c>
      <c r="B679" s="3">
        <v>0.13</v>
      </c>
      <c r="C679">
        <f t="shared" si="20"/>
        <v>2010</v>
      </c>
      <c r="D679">
        <f t="shared" si="21"/>
        <v>2</v>
      </c>
      <c r="G679"/>
    </row>
    <row r="680" spans="1:7" hidden="1">
      <c r="A680" s="1">
        <v>40238</v>
      </c>
      <c r="B680" s="3">
        <v>0.16</v>
      </c>
      <c r="C680">
        <f t="shared" si="20"/>
        <v>2010</v>
      </c>
      <c r="D680">
        <f t="shared" si="21"/>
        <v>3</v>
      </c>
      <c r="G680"/>
    </row>
    <row r="681" spans="1:7">
      <c r="A681" s="1">
        <v>40269</v>
      </c>
      <c r="B681" s="3">
        <v>0.2</v>
      </c>
      <c r="C681">
        <f t="shared" si="20"/>
        <v>2010</v>
      </c>
      <c r="D681">
        <f t="shared" si="21"/>
        <v>4</v>
      </c>
      <c r="E681" s="5" t="s">
        <v>14</v>
      </c>
      <c r="F681" s="3">
        <f>B681</f>
        <v>0.2</v>
      </c>
      <c r="G681" s="39">
        <f>(F681-F678)/F678</f>
        <v>0.81818181818181823</v>
      </c>
    </row>
    <row r="682" spans="1:7" hidden="1">
      <c r="A682" s="1">
        <v>40299</v>
      </c>
      <c r="B682" s="3">
        <v>0.2</v>
      </c>
      <c r="C682">
        <f t="shared" si="20"/>
        <v>2010</v>
      </c>
      <c r="D682">
        <f t="shared" si="21"/>
        <v>5</v>
      </c>
      <c r="G682"/>
    </row>
    <row r="683" spans="1:7" hidden="1">
      <c r="A683" s="1">
        <v>40330</v>
      </c>
      <c r="B683" s="3">
        <v>0.18</v>
      </c>
      <c r="C683">
        <f t="shared" si="20"/>
        <v>2010</v>
      </c>
      <c r="D683">
        <f t="shared" si="21"/>
        <v>6</v>
      </c>
      <c r="G683"/>
    </row>
    <row r="684" spans="1:7">
      <c r="A684" s="1">
        <v>40360</v>
      </c>
      <c r="B684" s="3">
        <v>0.18</v>
      </c>
      <c r="C684">
        <f t="shared" si="20"/>
        <v>2010</v>
      </c>
      <c r="D684">
        <f t="shared" si="21"/>
        <v>7</v>
      </c>
      <c r="E684" s="5" t="s">
        <v>15</v>
      </c>
      <c r="F684" s="3">
        <f>B684</f>
        <v>0.18</v>
      </c>
      <c r="G684" s="39">
        <f>(F684-F681)/F681</f>
        <v>-0.10000000000000009</v>
      </c>
    </row>
    <row r="685" spans="1:7" hidden="1">
      <c r="A685" s="1">
        <v>40391</v>
      </c>
      <c r="B685" s="3">
        <v>0.19</v>
      </c>
      <c r="C685">
        <f t="shared" si="20"/>
        <v>2010</v>
      </c>
      <c r="D685">
        <f t="shared" si="21"/>
        <v>8</v>
      </c>
      <c r="G685"/>
    </row>
    <row r="686" spans="1:7" hidden="1">
      <c r="A686" s="1">
        <v>40422</v>
      </c>
      <c r="B686" s="3">
        <v>0.19</v>
      </c>
      <c r="C686">
        <f t="shared" si="20"/>
        <v>2010</v>
      </c>
      <c r="D686">
        <f t="shared" si="21"/>
        <v>9</v>
      </c>
      <c r="G686"/>
    </row>
    <row r="687" spans="1:7">
      <c r="A687" s="1">
        <v>40452</v>
      </c>
      <c r="B687" s="3">
        <v>0.19</v>
      </c>
      <c r="C687">
        <f t="shared" si="20"/>
        <v>2010</v>
      </c>
      <c r="D687">
        <f t="shared" si="21"/>
        <v>10</v>
      </c>
      <c r="E687" s="5" t="s">
        <v>16</v>
      </c>
      <c r="F687" s="3">
        <f>B687</f>
        <v>0.19</v>
      </c>
      <c r="G687" s="39">
        <f>(F687-F684)/F684</f>
        <v>5.5555555555555608E-2</v>
      </c>
    </row>
    <row r="688" spans="1:7" hidden="1">
      <c r="A688" s="1">
        <v>40483</v>
      </c>
      <c r="B688" s="3">
        <v>0.19</v>
      </c>
      <c r="C688">
        <f t="shared" si="20"/>
        <v>2010</v>
      </c>
      <c r="D688">
        <f t="shared" si="21"/>
        <v>11</v>
      </c>
      <c r="G688"/>
    </row>
    <row r="689" spans="1:7" hidden="1">
      <c r="A689" s="1">
        <v>40513</v>
      </c>
      <c r="B689" s="3">
        <v>0.18</v>
      </c>
      <c r="C689">
        <f t="shared" si="20"/>
        <v>2010</v>
      </c>
      <c r="D689">
        <f t="shared" si="21"/>
        <v>12</v>
      </c>
      <c r="G689"/>
    </row>
    <row r="690" spans="1:7">
      <c r="A690" s="1">
        <v>40544</v>
      </c>
      <c r="B690" s="3">
        <v>0.17</v>
      </c>
      <c r="C690">
        <f t="shared" si="20"/>
        <v>2011</v>
      </c>
      <c r="D690">
        <f t="shared" si="21"/>
        <v>1</v>
      </c>
      <c r="E690" s="5" t="s">
        <v>13</v>
      </c>
      <c r="F690" s="3">
        <f>B690</f>
        <v>0.17</v>
      </c>
      <c r="G690" s="39">
        <f>(F690-F687)/F687</f>
        <v>-0.10526315789473679</v>
      </c>
    </row>
    <row r="691" spans="1:7" hidden="1">
      <c r="A691" s="1">
        <v>40575</v>
      </c>
      <c r="B691" s="3">
        <v>0.16</v>
      </c>
      <c r="C691">
        <f t="shared" si="20"/>
        <v>2011</v>
      </c>
      <c r="D691">
        <f t="shared" si="21"/>
        <v>2</v>
      </c>
      <c r="G691"/>
    </row>
    <row r="692" spans="1:7" hidden="1">
      <c r="A692" s="1">
        <v>40603</v>
      </c>
      <c r="B692" s="3">
        <v>0.14000000000000001</v>
      </c>
      <c r="C692">
        <f t="shared" si="20"/>
        <v>2011</v>
      </c>
      <c r="D692">
        <f t="shared" si="21"/>
        <v>3</v>
      </c>
      <c r="G692"/>
    </row>
    <row r="693" spans="1:7">
      <c r="A693" s="1">
        <v>40634</v>
      </c>
      <c r="B693" s="3">
        <v>0.1</v>
      </c>
      <c r="C693">
        <f t="shared" si="20"/>
        <v>2011</v>
      </c>
      <c r="D693">
        <f t="shared" si="21"/>
        <v>4</v>
      </c>
      <c r="E693" s="5" t="s">
        <v>14</v>
      </c>
      <c r="F693" s="3">
        <f>B693</f>
        <v>0.1</v>
      </c>
      <c r="G693" s="39">
        <f>(F693-F690)/F690</f>
        <v>-0.41176470588235298</v>
      </c>
    </row>
    <row r="694" spans="1:7" hidden="1">
      <c r="A694" s="1">
        <v>40664</v>
      </c>
      <c r="B694" s="3">
        <v>0.09</v>
      </c>
      <c r="C694">
        <f t="shared" si="20"/>
        <v>2011</v>
      </c>
      <c r="D694">
        <f t="shared" si="21"/>
        <v>5</v>
      </c>
      <c r="G694"/>
    </row>
    <row r="695" spans="1:7" hidden="1">
      <c r="A695" s="1">
        <v>40695</v>
      </c>
      <c r="B695" s="3">
        <v>0.09</v>
      </c>
      <c r="C695">
        <f t="shared" si="20"/>
        <v>2011</v>
      </c>
      <c r="D695">
        <f t="shared" si="21"/>
        <v>6</v>
      </c>
      <c r="G695"/>
    </row>
    <row r="696" spans="1:7">
      <c r="A696" s="1">
        <v>40725</v>
      </c>
      <c r="B696" s="3">
        <v>7.0000000000000007E-2</v>
      </c>
      <c r="C696">
        <f t="shared" si="20"/>
        <v>2011</v>
      </c>
      <c r="D696">
        <f t="shared" si="21"/>
        <v>7</v>
      </c>
      <c r="E696" s="5" t="s">
        <v>15</v>
      </c>
      <c r="F696" s="3">
        <f>B696</f>
        <v>7.0000000000000007E-2</v>
      </c>
      <c r="G696" s="39">
        <f>(F696-F693)/F693</f>
        <v>-0.3</v>
      </c>
    </row>
    <row r="697" spans="1:7" hidden="1">
      <c r="A697" s="1">
        <v>40756</v>
      </c>
      <c r="B697" s="3">
        <v>0.1</v>
      </c>
      <c r="C697">
        <f t="shared" si="20"/>
        <v>2011</v>
      </c>
      <c r="D697">
        <f t="shared" si="21"/>
        <v>8</v>
      </c>
      <c r="G697"/>
    </row>
    <row r="698" spans="1:7" hidden="1">
      <c r="A698" s="1">
        <v>40787</v>
      </c>
      <c r="B698" s="3">
        <v>0.08</v>
      </c>
      <c r="C698">
        <f t="shared" si="20"/>
        <v>2011</v>
      </c>
      <c r="D698">
        <f t="shared" si="21"/>
        <v>9</v>
      </c>
      <c r="G698"/>
    </row>
    <row r="699" spans="1:7">
      <c r="A699" s="1">
        <v>40817</v>
      </c>
      <c r="B699" s="3">
        <v>7.0000000000000007E-2</v>
      </c>
      <c r="C699">
        <f t="shared" si="20"/>
        <v>2011</v>
      </c>
      <c r="D699">
        <f t="shared" si="21"/>
        <v>10</v>
      </c>
      <c r="E699" s="5" t="s">
        <v>16</v>
      </c>
      <c r="F699" s="3">
        <f>B699</f>
        <v>7.0000000000000007E-2</v>
      </c>
      <c r="G699" s="39">
        <f>(F699-F696)/F696</f>
        <v>0</v>
      </c>
    </row>
    <row r="700" spans="1:7" hidden="1">
      <c r="A700" s="1">
        <v>40848</v>
      </c>
      <c r="B700" s="3">
        <v>0.08</v>
      </c>
      <c r="C700">
        <f t="shared" si="20"/>
        <v>2011</v>
      </c>
      <c r="D700">
        <f t="shared" si="21"/>
        <v>11</v>
      </c>
      <c r="G700"/>
    </row>
    <row r="701" spans="1:7" hidden="1">
      <c r="A701" s="1">
        <v>40878</v>
      </c>
      <c r="B701" s="3">
        <v>7.0000000000000007E-2</v>
      </c>
      <c r="C701">
        <f t="shared" si="20"/>
        <v>2011</v>
      </c>
      <c r="D701">
        <f t="shared" si="21"/>
        <v>12</v>
      </c>
      <c r="G701"/>
    </row>
    <row r="702" spans="1:7">
      <c r="A702" s="1">
        <v>40909</v>
      </c>
      <c r="B702" s="3">
        <v>0.08</v>
      </c>
      <c r="C702">
        <f t="shared" si="20"/>
        <v>2012</v>
      </c>
      <c r="D702">
        <f t="shared" si="21"/>
        <v>1</v>
      </c>
      <c r="E702" s="5" t="s">
        <v>13</v>
      </c>
      <c r="F702" s="3">
        <f>B702</f>
        <v>0.08</v>
      </c>
      <c r="G702" s="39">
        <f>(F702-F699)/F699</f>
        <v>0.14285714285714277</v>
      </c>
    </row>
    <row r="703" spans="1:7" hidden="1">
      <c r="A703" s="1">
        <v>40940</v>
      </c>
      <c r="B703" s="3">
        <v>0.1</v>
      </c>
      <c r="C703">
        <f t="shared" si="20"/>
        <v>2012</v>
      </c>
      <c r="D703">
        <f t="shared" si="21"/>
        <v>2</v>
      </c>
      <c r="G703"/>
    </row>
    <row r="704" spans="1:7" hidden="1">
      <c r="A704" s="1">
        <v>40969</v>
      </c>
      <c r="B704" s="3">
        <v>0.13</v>
      </c>
      <c r="C704">
        <f t="shared" si="20"/>
        <v>2012</v>
      </c>
      <c r="D704">
        <f t="shared" si="21"/>
        <v>3</v>
      </c>
      <c r="G704"/>
    </row>
    <row r="705" spans="1:7">
      <c r="A705" s="1">
        <v>41000</v>
      </c>
      <c r="B705" s="3">
        <v>0.14000000000000001</v>
      </c>
      <c r="C705">
        <f t="shared" si="20"/>
        <v>2012</v>
      </c>
      <c r="D705">
        <f t="shared" si="21"/>
        <v>4</v>
      </c>
      <c r="E705" s="5" t="s">
        <v>14</v>
      </c>
      <c r="F705" s="3">
        <f>B705</f>
        <v>0.14000000000000001</v>
      </c>
      <c r="G705" s="39">
        <f>(F705-F702)/F702</f>
        <v>0.75000000000000011</v>
      </c>
    </row>
    <row r="706" spans="1:7" hidden="1">
      <c r="A706" s="1">
        <v>41030</v>
      </c>
      <c r="B706" s="3">
        <v>0.16</v>
      </c>
      <c r="C706">
        <f t="shared" si="20"/>
        <v>2012</v>
      </c>
      <c r="D706">
        <f t="shared" si="21"/>
        <v>5</v>
      </c>
      <c r="G706"/>
    </row>
    <row r="707" spans="1:7" hidden="1">
      <c r="A707" s="1">
        <v>41061</v>
      </c>
      <c r="B707" s="3">
        <v>0.16</v>
      </c>
      <c r="C707">
        <f t="shared" si="20"/>
        <v>2012</v>
      </c>
      <c r="D707">
        <f t="shared" si="21"/>
        <v>6</v>
      </c>
      <c r="G707"/>
    </row>
    <row r="708" spans="1:7">
      <c r="A708" s="1">
        <v>41091</v>
      </c>
      <c r="B708" s="3">
        <v>0.16</v>
      </c>
      <c r="C708">
        <f t="shared" si="20"/>
        <v>2012</v>
      </c>
      <c r="D708">
        <f t="shared" si="21"/>
        <v>7</v>
      </c>
      <c r="E708" s="5" t="s">
        <v>15</v>
      </c>
      <c r="F708" s="3">
        <f>B708</f>
        <v>0.16</v>
      </c>
      <c r="G708" s="39">
        <f>(F708-F705)/F705</f>
        <v>0.14285714285714277</v>
      </c>
    </row>
    <row r="709" spans="1:7" hidden="1">
      <c r="A709" s="1">
        <v>41122</v>
      </c>
      <c r="B709" s="3">
        <v>0.13</v>
      </c>
      <c r="C709">
        <f t="shared" si="20"/>
        <v>2012</v>
      </c>
      <c r="D709">
        <f t="shared" si="21"/>
        <v>8</v>
      </c>
      <c r="G709"/>
    </row>
    <row r="710" spans="1:7" hidden="1">
      <c r="A710" s="1">
        <v>41153</v>
      </c>
      <c r="B710" s="3">
        <v>0.14000000000000001</v>
      </c>
      <c r="C710">
        <f t="shared" si="20"/>
        <v>2012</v>
      </c>
      <c r="D710">
        <f t="shared" si="21"/>
        <v>9</v>
      </c>
      <c r="G710"/>
    </row>
    <row r="711" spans="1:7">
      <c r="A711" s="1">
        <v>41183</v>
      </c>
      <c r="B711" s="3">
        <v>0.16</v>
      </c>
      <c r="C711">
        <f t="shared" si="20"/>
        <v>2012</v>
      </c>
      <c r="D711">
        <f t="shared" si="21"/>
        <v>10</v>
      </c>
      <c r="E711" s="5" t="s">
        <v>16</v>
      </c>
      <c r="F711" s="3">
        <f>B711</f>
        <v>0.16</v>
      </c>
      <c r="G711" s="39">
        <f>(F711-F708)/F708</f>
        <v>0</v>
      </c>
    </row>
    <row r="712" spans="1:7" hidden="1">
      <c r="A712" s="1">
        <v>41214</v>
      </c>
      <c r="B712" s="3">
        <v>0.16</v>
      </c>
      <c r="C712">
        <f t="shared" si="20"/>
        <v>2012</v>
      </c>
      <c r="D712">
        <f t="shared" si="21"/>
        <v>11</v>
      </c>
      <c r="G712"/>
    </row>
    <row r="713" spans="1:7" hidden="1">
      <c r="A713" s="1">
        <v>41244</v>
      </c>
      <c r="B713" s="3">
        <v>0.16</v>
      </c>
      <c r="C713">
        <f t="shared" si="20"/>
        <v>2012</v>
      </c>
      <c r="D713">
        <f t="shared" si="21"/>
        <v>12</v>
      </c>
      <c r="G713"/>
    </row>
    <row r="714" spans="1:7">
      <c r="A714" s="1">
        <v>41275</v>
      </c>
      <c r="B714" s="3">
        <v>0.14000000000000001</v>
      </c>
      <c r="C714">
        <f t="shared" si="20"/>
        <v>2013</v>
      </c>
      <c r="D714">
        <f t="shared" si="21"/>
        <v>1</v>
      </c>
      <c r="E714" s="5" t="s">
        <v>13</v>
      </c>
      <c r="F714" s="3">
        <f>B714</f>
        <v>0.14000000000000001</v>
      </c>
      <c r="G714" s="39">
        <f>(F714-F711)/F711</f>
        <v>-0.12499999999999993</v>
      </c>
    </row>
    <row r="715" spans="1:7" hidden="1">
      <c r="A715" s="1">
        <v>41306</v>
      </c>
      <c r="B715" s="3">
        <v>0.15</v>
      </c>
      <c r="C715">
        <f t="shared" si="20"/>
        <v>2013</v>
      </c>
      <c r="D715">
        <f t="shared" si="21"/>
        <v>2</v>
      </c>
      <c r="G715"/>
    </row>
    <row r="716" spans="1:7" hidden="1">
      <c r="A716" s="1">
        <v>41334</v>
      </c>
      <c r="B716" s="3">
        <v>0.14000000000000001</v>
      </c>
      <c r="C716">
        <f t="shared" si="20"/>
        <v>2013</v>
      </c>
      <c r="D716">
        <f t="shared" si="21"/>
        <v>3</v>
      </c>
      <c r="G716"/>
    </row>
    <row r="717" spans="1:7">
      <c r="A717" s="1">
        <v>41365</v>
      </c>
      <c r="B717" s="3">
        <v>0.15</v>
      </c>
      <c r="C717">
        <f t="shared" ref="C717:C780" si="22">YEAR(A717)</f>
        <v>2013</v>
      </c>
      <c r="D717">
        <f t="shared" ref="D717:D780" si="23">MONTH(A717)</f>
        <v>4</v>
      </c>
      <c r="E717" s="5" t="s">
        <v>14</v>
      </c>
      <c r="F717" s="3">
        <f>B717</f>
        <v>0.15</v>
      </c>
      <c r="G717" s="39">
        <f>(F717-F714)/F714</f>
        <v>7.1428571428571286E-2</v>
      </c>
    </row>
    <row r="718" spans="1:7" hidden="1">
      <c r="A718" s="1">
        <v>41395</v>
      </c>
      <c r="B718" s="3">
        <v>0.11</v>
      </c>
      <c r="C718">
        <f t="shared" si="22"/>
        <v>2013</v>
      </c>
      <c r="D718">
        <f t="shared" si="23"/>
        <v>5</v>
      </c>
      <c r="G718"/>
    </row>
    <row r="719" spans="1:7" hidden="1">
      <c r="A719" s="1">
        <v>41426</v>
      </c>
      <c r="B719" s="3">
        <v>0.09</v>
      </c>
      <c r="C719">
        <f t="shared" si="22"/>
        <v>2013</v>
      </c>
      <c r="D719">
        <f t="shared" si="23"/>
        <v>6</v>
      </c>
      <c r="G719"/>
    </row>
    <row r="720" spans="1:7">
      <c r="A720" s="1">
        <v>41456</v>
      </c>
      <c r="B720" s="3">
        <v>0.09</v>
      </c>
      <c r="C720">
        <f t="shared" si="22"/>
        <v>2013</v>
      </c>
      <c r="D720">
        <f t="shared" si="23"/>
        <v>7</v>
      </c>
      <c r="E720" s="5" t="s">
        <v>15</v>
      </c>
      <c r="F720" s="3">
        <f>B720</f>
        <v>0.09</v>
      </c>
      <c r="G720" s="39">
        <f>(F720-F717)/F717</f>
        <v>-0.4</v>
      </c>
    </row>
    <row r="721" spans="1:7" hidden="1">
      <c r="A721" s="1">
        <v>41487</v>
      </c>
      <c r="B721" s="3">
        <v>0.08</v>
      </c>
      <c r="C721">
        <f t="shared" si="22"/>
        <v>2013</v>
      </c>
      <c r="D721">
        <f t="shared" si="23"/>
        <v>8</v>
      </c>
      <c r="G721"/>
    </row>
    <row r="722" spans="1:7" hidden="1">
      <c r="A722" s="1">
        <v>41518</v>
      </c>
      <c r="B722" s="3">
        <v>0.08</v>
      </c>
      <c r="C722">
        <f t="shared" si="22"/>
        <v>2013</v>
      </c>
      <c r="D722">
        <f t="shared" si="23"/>
        <v>9</v>
      </c>
      <c r="G722"/>
    </row>
    <row r="723" spans="1:7">
      <c r="A723" s="1">
        <v>41548</v>
      </c>
      <c r="B723" s="3">
        <v>0.09</v>
      </c>
      <c r="C723">
        <f t="shared" si="22"/>
        <v>2013</v>
      </c>
      <c r="D723">
        <f t="shared" si="23"/>
        <v>10</v>
      </c>
      <c r="E723" s="5" t="s">
        <v>16</v>
      </c>
      <c r="F723" s="3">
        <f>B723</f>
        <v>0.09</v>
      </c>
      <c r="G723" s="39">
        <f>(F723-F720)/F720</f>
        <v>0</v>
      </c>
    </row>
    <row r="724" spans="1:7" hidden="1">
      <c r="A724" s="1">
        <v>41579</v>
      </c>
      <c r="B724" s="3">
        <v>0.08</v>
      </c>
      <c r="C724">
        <f t="shared" si="22"/>
        <v>2013</v>
      </c>
      <c r="D724">
        <f t="shared" si="23"/>
        <v>11</v>
      </c>
      <c r="G724"/>
    </row>
    <row r="725" spans="1:7" hidden="1">
      <c r="A725" s="1">
        <v>41609</v>
      </c>
      <c r="B725" s="3">
        <v>0.09</v>
      </c>
      <c r="C725">
        <f t="shared" si="22"/>
        <v>2013</v>
      </c>
      <c r="D725">
        <f t="shared" si="23"/>
        <v>12</v>
      </c>
      <c r="G725"/>
    </row>
    <row r="726" spans="1:7">
      <c r="A726" s="1">
        <v>41640</v>
      </c>
      <c r="B726" s="3">
        <v>7.0000000000000007E-2</v>
      </c>
      <c r="C726">
        <f t="shared" si="22"/>
        <v>2014</v>
      </c>
      <c r="D726">
        <f t="shared" si="23"/>
        <v>1</v>
      </c>
      <c r="E726" s="5" t="s">
        <v>13</v>
      </c>
      <c r="F726" s="3">
        <f>B726</f>
        <v>7.0000000000000007E-2</v>
      </c>
      <c r="G726" s="39">
        <f>(F726-F723)/F723</f>
        <v>-0.22222222222222213</v>
      </c>
    </row>
    <row r="727" spans="1:7" hidden="1">
      <c r="A727" s="1">
        <v>41671</v>
      </c>
      <c r="B727" s="3">
        <v>7.0000000000000007E-2</v>
      </c>
      <c r="C727">
        <f t="shared" si="22"/>
        <v>2014</v>
      </c>
      <c r="D727">
        <f t="shared" si="23"/>
        <v>2</v>
      </c>
      <c r="G727"/>
    </row>
    <row r="728" spans="1:7" hidden="1">
      <c r="A728" s="1">
        <v>41699</v>
      </c>
      <c r="B728" s="3">
        <v>0.08</v>
      </c>
      <c r="C728">
        <f t="shared" si="22"/>
        <v>2014</v>
      </c>
      <c r="D728">
        <f t="shared" si="23"/>
        <v>3</v>
      </c>
      <c r="G728"/>
    </row>
    <row r="729" spans="1:7">
      <c r="A729" s="1">
        <v>41730</v>
      </c>
      <c r="B729" s="3">
        <v>0.09</v>
      </c>
      <c r="C729">
        <f t="shared" si="22"/>
        <v>2014</v>
      </c>
      <c r="D729">
        <f t="shared" si="23"/>
        <v>4</v>
      </c>
      <c r="E729" s="5" t="s">
        <v>14</v>
      </c>
      <c r="F729" s="3">
        <f>B729</f>
        <v>0.09</v>
      </c>
      <c r="G729" s="39">
        <f>(F729-F726)/F726</f>
        <v>0.28571428571428553</v>
      </c>
    </row>
    <row r="730" spans="1:7" hidden="1">
      <c r="A730" s="1">
        <v>41760</v>
      </c>
      <c r="B730" s="3">
        <v>0.09</v>
      </c>
      <c r="C730">
        <f t="shared" si="22"/>
        <v>2014</v>
      </c>
      <c r="D730">
        <f t="shared" si="23"/>
        <v>5</v>
      </c>
      <c r="G730"/>
    </row>
    <row r="731" spans="1:7" hidden="1">
      <c r="A731" s="1">
        <v>41791</v>
      </c>
      <c r="B731" s="3">
        <v>0.1</v>
      </c>
      <c r="C731">
        <f t="shared" si="22"/>
        <v>2014</v>
      </c>
      <c r="D731">
        <f t="shared" si="23"/>
        <v>6</v>
      </c>
      <c r="G731"/>
    </row>
    <row r="732" spans="1:7">
      <c r="A732" s="1">
        <v>41821</v>
      </c>
      <c r="B732" s="3">
        <v>0.09</v>
      </c>
      <c r="C732">
        <f t="shared" si="22"/>
        <v>2014</v>
      </c>
      <c r="D732">
        <f t="shared" si="23"/>
        <v>7</v>
      </c>
      <c r="E732" s="5" t="s">
        <v>15</v>
      </c>
      <c r="F732" s="3">
        <f>B732</f>
        <v>0.09</v>
      </c>
      <c r="G732" s="39">
        <f>(F732-F729)/F729</f>
        <v>0</v>
      </c>
    </row>
    <row r="733" spans="1:7" hidden="1">
      <c r="A733" s="1">
        <v>41852</v>
      </c>
      <c r="B733" s="3">
        <v>0.09</v>
      </c>
      <c r="C733">
        <f t="shared" si="22"/>
        <v>2014</v>
      </c>
      <c r="D733">
        <f t="shared" si="23"/>
        <v>8</v>
      </c>
      <c r="G733"/>
    </row>
    <row r="734" spans="1:7" hidden="1">
      <c r="A734" s="1">
        <v>41883</v>
      </c>
      <c r="B734" s="3">
        <v>0.09</v>
      </c>
      <c r="C734">
        <f t="shared" si="22"/>
        <v>2014</v>
      </c>
      <c r="D734">
        <f t="shared" si="23"/>
        <v>9</v>
      </c>
      <c r="G734"/>
    </row>
    <row r="735" spans="1:7">
      <c r="A735" s="1">
        <v>41913</v>
      </c>
      <c r="B735" s="3">
        <v>0.09</v>
      </c>
      <c r="C735">
        <f t="shared" si="22"/>
        <v>2014</v>
      </c>
      <c r="D735">
        <f t="shared" si="23"/>
        <v>10</v>
      </c>
      <c r="E735" s="5" t="s">
        <v>16</v>
      </c>
      <c r="F735" s="3">
        <f>B735</f>
        <v>0.09</v>
      </c>
      <c r="G735" s="39">
        <f>(F735-F732)/F732</f>
        <v>0</v>
      </c>
    </row>
    <row r="736" spans="1:7" hidden="1">
      <c r="A736" s="1">
        <v>41944</v>
      </c>
      <c r="B736" s="3">
        <v>0.09</v>
      </c>
      <c r="C736">
        <f t="shared" si="22"/>
        <v>2014</v>
      </c>
      <c r="D736">
        <f t="shared" si="23"/>
        <v>11</v>
      </c>
      <c r="G736"/>
    </row>
    <row r="737" spans="1:7" hidden="1">
      <c r="A737" s="1">
        <v>41974</v>
      </c>
      <c r="B737" s="3">
        <v>0.12</v>
      </c>
      <c r="C737">
        <f t="shared" si="22"/>
        <v>2014</v>
      </c>
      <c r="D737">
        <f t="shared" si="23"/>
        <v>12</v>
      </c>
      <c r="G737"/>
    </row>
    <row r="738" spans="1:7">
      <c r="A738" s="1">
        <v>42005</v>
      </c>
      <c r="B738" s="3">
        <v>0.11</v>
      </c>
      <c r="C738">
        <f t="shared" si="22"/>
        <v>2015</v>
      </c>
      <c r="D738">
        <f t="shared" si="23"/>
        <v>1</v>
      </c>
      <c r="E738" s="5" t="s">
        <v>13</v>
      </c>
      <c r="F738" s="3">
        <f>B738</f>
        <v>0.11</v>
      </c>
      <c r="G738" s="39">
        <f>(F738-F735)/F735</f>
        <v>0.22222222222222227</v>
      </c>
    </row>
    <row r="739" spans="1:7" hidden="1">
      <c r="A739" s="1">
        <v>42036</v>
      </c>
      <c r="B739" s="3">
        <v>0.11</v>
      </c>
      <c r="C739">
        <f t="shared" si="22"/>
        <v>2015</v>
      </c>
      <c r="D739">
        <f t="shared" si="23"/>
        <v>2</v>
      </c>
      <c r="G739"/>
    </row>
    <row r="740" spans="1:7" hidden="1">
      <c r="A740" s="1">
        <v>42064</v>
      </c>
      <c r="B740" s="3">
        <v>0.11</v>
      </c>
      <c r="C740">
        <f t="shared" si="22"/>
        <v>2015</v>
      </c>
      <c r="D740">
        <f t="shared" si="23"/>
        <v>3</v>
      </c>
      <c r="G740"/>
    </row>
    <row r="741" spans="1:7">
      <c r="A741" s="1">
        <v>42095</v>
      </c>
      <c r="B741" s="3">
        <v>0.12</v>
      </c>
      <c r="C741">
        <f t="shared" si="22"/>
        <v>2015</v>
      </c>
      <c r="D741">
        <f t="shared" si="23"/>
        <v>4</v>
      </c>
      <c r="E741" s="5" t="s">
        <v>14</v>
      </c>
      <c r="F741" s="3">
        <f>B741</f>
        <v>0.12</v>
      </c>
      <c r="G741" s="39">
        <f>(F741-F738)/F738</f>
        <v>9.090909090909087E-2</v>
      </c>
    </row>
    <row r="742" spans="1:7" hidden="1">
      <c r="A742" s="1">
        <v>42125</v>
      </c>
      <c r="B742" s="3">
        <v>0.12</v>
      </c>
      <c r="C742">
        <f t="shared" si="22"/>
        <v>2015</v>
      </c>
      <c r="D742">
        <f t="shared" si="23"/>
        <v>5</v>
      </c>
      <c r="G742"/>
    </row>
    <row r="743" spans="1:7" hidden="1">
      <c r="A743" s="1">
        <v>42156</v>
      </c>
      <c r="B743" s="3">
        <v>0.13</v>
      </c>
      <c r="C743">
        <f t="shared" si="22"/>
        <v>2015</v>
      </c>
      <c r="D743">
        <f t="shared" si="23"/>
        <v>6</v>
      </c>
      <c r="G743"/>
    </row>
    <row r="744" spans="1:7">
      <c r="A744" s="1">
        <v>42186</v>
      </c>
      <c r="B744" s="3">
        <v>0.13</v>
      </c>
      <c r="C744">
        <f t="shared" si="22"/>
        <v>2015</v>
      </c>
      <c r="D744">
        <f t="shared" si="23"/>
        <v>7</v>
      </c>
      <c r="E744" s="5" t="s">
        <v>15</v>
      </c>
      <c r="F744" s="3">
        <f>B744</f>
        <v>0.13</v>
      </c>
      <c r="G744" s="39">
        <f>(F744-F741)/F741</f>
        <v>8.3333333333333412E-2</v>
      </c>
    </row>
    <row r="745" spans="1:7" hidden="1">
      <c r="A745" s="1">
        <v>42217</v>
      </c>
      <c r="B745" s="3">
        <v>0.14000000000000001</v>
      </c>
      <c r="C745">
        <f t="shared" si="22"/>
        <v>2015</v>
      </c>
      <c r="D745">
        <f t="shared" si="23"/>
        <v>8</v>
      </c>
      <c r="G745"/>
    </row>
    <row r="746" spans="1:7" hidden="1">
      <c r="A746" s="1">
        <v>42248</v>
      </c>
      <c r="B746" s="3">
        <v>0.14000000000000001</v>
      </c>
      <c r="C746">
        <f t="shared" si="22"/>
        <v>2015</v>
      </c>
      <c r="D746">
        <f t="shared" si="23"/>
        <v>9</v>
      </c>
      <c r="G746"/>
    </row>
    <row r="747" spans="1:7">
      <c r="A747" s="1">
        <v>42278</v>
      </c>
      <c r="B747" s="3">
        <v>0.12</v>
      </c>
      <c r="C747">
        <f t="shared" si="22"/>
        <v>2015</v>
      </c>
      <c r="D747">
        <f t="shared" si="23"/>
        <v>10</v>
      </c>
      <c r="E747" s="5" t="s">
        <v>16</v>
      </c>
      <c r="F747" s="3">
        <f>B747</f>
        <v>0.12</v>
      </c>
      <c r="G747" s="39">
        <f>(F747-F744)/F744</f>
        <v>-7.6923076923076983E-2</v>
      </c>
    </row>
    <row r="748" spans="1:7" hidden="1">
      <c r="A748" s="1">
        <v>42309</v>
      </c>
      <c r="B748" s="3">
        <v>0.12</v>
      </c>
      <c r="C748">
        <f t="shared" si="22"/>
        <v>2015</v>
      </c>
      <c r="D748">
        <f t="shared" si="23"/>
        <v>11</v>
      </c>
      <c r="G748"/>
    </row>
    <row r="749" spans="1:7" hidden="1">
      <c r="A749" s="1">
        <v>42339</v>
      </c>
      <c r="B749" s="3">
        <v>0.24</v>
      </c>
      <c r="C749">
        <f t="shared" si="22"/>
        <v>2015</v>
      </c>
      <c r="D749">
        <f t="shared" si="23"/>
        <v>12</v>
      </c>
      <c r="G749"/>
    </row>
    <row r="750" spans="1:7">
      <c r="A750" s="1">
        <v>42370</v>
      </c>
      <c r="B750" s="3">
        <v>0.34</v>
      </c>
      <c r="C750">
        <f t="shared" si="22"/>
        <v>2016</v>
      </c>
      <c r="D750">
        <f t="shared" si="23"/>
        <v>1</v>
      </c>
      <c r="E750" s="5" t="s">
        <v>13</v>
      </c>
      <c r="F750" s="3">
        <f>B750</f>
        <v>0.34</v>
      </c>
      <c r="G750" s="39">
        <f>(F750-F747)/F747</f>
        <v>1.8333333333333337</v>
      </c>
    </row>
    <row r="751" spans="1:7" hidden="1">
      <c r="A751" s="1">
        <v>42401</v>
      </c>
      <c r="B751" s="3">
        <v>0.38</v>
      </c>
      <c r="C751">
        <f t="shared" si="22"/>
        <v>2016</v>
      </c>
      <c r="D751">
        <f t="shared" si="23"/>
        <v>2</v>
      </c>
      <c r="G751"/>
    </row>
    <row r="752" spans="1:7" hidden="1">
      <c r="A752" s="1">
        <v>42430</v>
      </c>
      <c r="B752" s="3">
        <v>0.36</v>
      </c>
      <c r="C752">
        <f t="shared" si="22"/>
        <v>2016</v>
      </c>
      <c r="D752">
        <f t="shared" si="23"/>
        <v>3</v>
      </c>
      <c r="G752"/>
    </row>
    <row r="753" spans="1:7">
      <c r="A753" s="1">
        <v>42461</v>
      </c>
      <c r="B753" s="3">
        <v>0.37</v>
      </c>
      <c r="C753">
        <f t="shared" si="22"/>
        <v>2016</v>
      </c>
      <c r="D753">
        <f t="shared" si="23"/>
        <v>4</v>
      </c>
      <c r="E753" s="5" t="s">
        <v>14</v>
      </c>
      <c r="F753" s="3">
        <f>B753</f>
        <v>0.37</v>
      </c>
      <c r="G753" s="39">
        <f>(F753-F750)/F750</f>
        <v>8.8235294117646967E-2</v>
      </c>
    </row>
    <row r="754" spans="1:7" hidden="1">
      <c r="A754" s="1">
        <v>42491</v>
      </c>
      <c r="B754" s="3">
        <v>0.37</v>
      </c>
      <c r="C754">
        <f t="shared" si="22"/>
        <v>2016</v>
      </c>
      <c r="D754">
        <f t="shared" si="23"/>
        <v>5</v>
      </c>
      <c r="G754"/>
    </row>
    <row r="755" spans="1:7" hidden="1">
      <c r="A755" s="1">
        <v>42522</v>
      </c>
      <c r="B755" s="3">
        <v>0.38</v>
      </c>
      <c r="C755">
        <f t="shared" si="22"/>
        <v>2016</v>
      </c>
      <c r="D755">
        <f t="shared" si="23"/>
        <v>6</v>
      </c>
      <c r="G755"/>
    </row>
    <row r="756" spans="1:7">
      <c r="A756" s="1">
        <v>42552</v>
      </c>
      <c r="B756" s="3">
        <v>0.39</v>
      </c>
      <c r="C756">
        <f t="shared" si="22"/>
        <v>2016</v>
      </c>
      <c r="D756">
        <f t="shared" si="23"/>
        <v>7</v>
      </c>
      <c r="E756" s="5" t="s">
        <v>15</v>
      </c>
      <c r="F756" s="3">
        <f>B756</f>
        <v>0.39</v>
      </c>
      <c r="G756" s="39">
        <f>(F756-F753)/F753</f>
        <v>5.4054054054054106E-2</v>
      </c>
    </row>
    <row r="757" spans="1:7" hidden="1">
      <c r="A757" s="1">
        <v>42583</v>
      </c>
      <c r="B757" s="3">
        <v>0.4</v>
      </c>
      <c r="C757">
        <f t="shared" si="22"/>
        <v>2016</v>
      </c>
      <c r="D757">
        <f t="shared" si="23"/>
        <v>8</v>
      </c>
      <c r="G757"/>
    </row>
    <row r="758" spans="1:7" hidden="1">
      <c r="A758" s="1">
        <v>42614</v>
      </c>
      <c r="B758" s="3">
        <v>0.4</v>
      </c>
      <c r="C758">
        <f t="shared" si="22"/>
        <v>2016</v>
      </c>
      <c r="D758">
        <f t="shared" si="23"/>
        <v>9</v>
      </c>
      <c r="G758"/>
    </row>
    <row r="759" spans="1:7">
      <c r="A759" s="1">
        <v>42644</v>
      </c>
      <c r="B759" s="3">
        <v>0.4</v>
      </c>
      <c r="C759">
        <f t="shared" si="22"/>
        <v>2016</v>
      </c>
      <c r="D759">
        <f t="shared" si="23"/>
        <v>10</v>
      </c>
      <c r="E759" s="5" t="s">
        <v>16</v>
      </c>
      <c r="F759" s="3">
        <f>B759</f>
        <v>0.4</v>
      </c>
      <c r="G759" s="39">
        <f>(F759-F756)/F756</f>
        <v>2.5641025641025664E-2</v>
      </c>
    </row>
    <row r="760" spans="1:7" hidden="1">
      <c r="A760" s="1">
        <v>42675</v>
      </c>
      <c r="B760" s="3">
        <v>0.41</v>
      </c>
      <c r="C760">
        <f t="shared" si="22"/>
        <v>2016</v>
      </c>
      <c r="D760">
        <f t="shared" si="23"/>
        <v>11</v>
      </c>
      <c r="G760"/>
    </row>
    <row r="761" spans="1:7" hidden="1">
      <c r="A761" s="1">
        <v>42705</v>
      </c>
      <c r="B761" s="3">
        <v>0.54</v>
      </c>
      <c r="C761">
        <f t="shared" si="22"/>
        <v>2016</v>
      </c>
      <c r="D761">
        <f t="shared" si="23"/>
        <v>12</v>
      </c>
      <c r="G761"/>
    </row>
    <row r="762" spans="1:7">
      <c r="A762" s="1">
        <v>42736</v>
      </c>
      <c r="B762" s="3">
        <v>0.65</v>
      </c>
      <c r="C762">
        <f t="shared" si="22"/>
        <v>2017</v>
      </c>
      <c r="D762">
        <f t="shared" si="23"/>
        <v>1</v>
      </c>
      <c r="E762" s="5" t="s">
        <v>13</v>
      </c>
      <c r="F762" s="3">
        <f>B762</f>
        <v>0.65</v>
      </c>
      <c r="G762" s="39">
        <f>(F762-F759)/F759</f>
        <v>0.625</v>
      </c>
    </row>
    <row r="763" spans="1:7" hidden="1">
      <c r="A763" s="1">
        <v>42767</v>
      </c>
      <c r="B763" s="3">
        <v>0.66</v>
      </c>
      <c r="C763">
        <f t="shared" si="22"/>
        <v>2017</v>
      </c>
      <c r="D763">
        <f t="shared" si="23"/>
        <v>2</v>
      </c>
      <c r="G763"/>
    </row>
    <row r="764" spans="1:7" hidden="1">
      <c r="A764" s="1">
        <v>42795</v>
      </c>
      <c r="B764" s="3">
        <v>0.79</v>
      </c>
      <c r="C764">
        <f t="shared" si="22"/>
        <v>2017</v>
      </c>
      <c r="D764">
        <f t="shared" si="23"/>
        <v>3</v>
      </c>
      <c r="G764"/>
    </row>
    <row r="765" spans="1:7">
      <c r="A765" s="1">
        <v>42826</v>
      </c>
      <c r="B765" s="3">
        <v>0.9</v>
      </c>
      <c r="C765">
        <f t="shared" si="22"/>
        <v>2017</v>
      </c>
      <c r="D765">
        <f t="shared" si="23"/>
        <v>4</v>
      </c>
      <c r="E765" s="5" t="s">
        <v>14</v>
      </c>
      <c r="F765" s="3">
        <f>B765</f>
        <v>0.9</v>
      </c>
      <c r="G765" s="39">
        <f>(F765-F762)/F762</f>
        <v>0.38461538461538458</v>
      </c>
    </row>
    <row r="766" spans="1:7" hidden="1">
      <c r="A766" s="1">
        <v>42856</v>
      </c>
      <c r="B766" s="3">
        <v>0.91</v>
      </c>
      <c r="C766">
        <f t="shared" si="22"/>
        <v>2017</v>
      </c>
      <c r="D766">
        <f t="shared" si="23"/>
        <v>5</v>
      </c>
      <c r="G766"/>
    </row>
    <row r="767" spans="1:7" hidden="1">
      <c r="A767" s="1">
        <v>42887</v>
      </c>
      <c r="B767" s="3">
        <v>1.04</v>
      </c>
      <c r="C767">
        <f t="shared" si="22"/>
        <v>2017</v>
      </c>
      <c r="D767">
        <f t="shared" si="23"/>
        <v>6</v>
      </c>
      <c r="G767"/>
    </row>
    <row r="768" spans="1:7">
      <c r="A768" s="1">
        <v>42917</v>
      </c>
      <c r="B768" s="3">
        <v>1.1499999999999999</v>
      </c>
      <c r="C768">
        <f t="shared" si="22"/>
        <v>2017</v>
      </c>
      <c r="D768">
        <f t="shared" si="23"/>
        <v>7</v>
      </c>
      <c r="E768" s="5" t="s">
        <v>15</v>
      </c>
      <c r="F768" s="3">
        <f>B768</f>
        <v>1.1499999999999999</v>
      </c>
      <c r="G768" s="39">
        <f>(F768-F765)/F765</f>
        <v>0.27777777777777762</v>
      </c>
    </row>
    <row r="769" spans="1:7" hidden="1">
      <c r="A769" s="1">
        <v>42948</v>
      </c>
      <c r="B769" s="3">
        <v>1.1599999999999999</v>
      </c>
      <c r="C769">
        <f t="shared" si="22"/>
        <v>2017</v>
      </c>
      <c r="D769">
        <f t="shared" si="23"/>
        <v>8</v>
      </c>
      <c r="G769"/>
    </row>
    <row r="770" spans="1:7" hidden="1">
      <c r="A770" s="1">
        <v>42979</v>
      </c>
      <c r="B770" s="3">
        <v>1.1499999999999999</v>
      </c>
      <c r="C770">
        <f t="shared" si="22"/>
        <v>2017</v>
      </c>
      <c r="D770">
        <f t="shared" si="23"/>
        <v>9</v>
      </c>
      <c r="G770"/>
    </row>
    <row r="771" spans="1:7">
      <c r="A771" s="1">
        <v>43009</v>
      </c>
      <c r="B771" s="3">
        <v>1.1499999999999999</v>
      </c>
      <c r="C771">
        <f t="shared" si="22"/>
        <v>2017</v>
      </c>
      <c r="D771">
        <f t="shared" si="23"/>
        <v>10</v>
      </c>
      <c r="E771" s="5" t="s">
        <v>16</v>
      </c>
      <c r="F771" s="3">
        <f>B771</f>
        <v>1.1499999999999999</v>
      </c>
      <c r="G771" s="39">
        <f>(F771-F768)/F768</f>
        <v>0</v>
      </c>
    </row>
    <row r="772" spans="1:7" hidden="1">
      <c r="A772" s="1">
        <v>43040</v>
      </c>
      <c r="B772" s="3">
        <v>1.1599999999999999</v>
      </c>
      <c r="C772">
        <f t="shared" si="22"/>
        <v>2017</v>
      </c>
      <c r="D772">
        <f t="shared" si="23"/>
        <v>11</v>
      </c>
      <c r="G772"/>
    </row>
    <row r="773" spans="1:7" hidden="1">
      <c r="A773" s="1">
        <v>43070</v>
      </c>
      <c r="B773" s="3">
        <v>1.3</v>
      </c>
      <c r="C773">
        <f t="shared" si="22"/>
        <v>2017</v>
      </c>
      <c r="D773">
        <f t="shared" si="23"/>
        <v>12</v>
      </c>
      <c r="G773"/>
    </row>
    <row r="774" spans="1:7">
      <c r="A774" s="1">
        <v>43101</v>
      </c>
      <c r="B774" s="3">
        <v>1.41</v>
      </c>
      <c r="C774">
        <f t="shared" si="22"/>
        <v>2018</v>
      </c>
      <c r="D774">
        <f t="shared" si="23"/>
        <v>1</v>
      </c>
      <c r="E774" s="5" t="s">
        <v>13</v>
      </c>
      <c r="F774" s="3">
        <f>B774</f>
        <v>1.41</v>
      </c>
      <c r="G774" s="39">
        <f>(F774-F771)/F771</f>
        <v>0.22608695652173916</v>
      </c>
    </row>
    <row r="775" spans="1:7" hidden="1">
      <c r="A775" s="1">
        <v>43132</v>
      </c>
      <c r="B775" s="3">
        <v>1.42</v>
      </c>
      <c r="C775">
        <f t="shared" si="22"/>
        <v>2018</v>
      </c>
      <c r="D775">
        <f t="shared" si="23"/>
        <v>2</v>
      </c>
      <c r="G775"/>
    </row>
    <row r="776" spans="1:7" hidden="1">
      <c r="A776" s="1">
        <v>43160</v>
      </c>
      <c r="B776" s="3">
        <v>1.51</v>
      </c>
      <c r="C776">
        <f t="shared" si="22"/>
        <v>2018</v>
      </c>
      <c r="D776">
        <f t="shared" si="23"/>
        <v>3</v>
      </c>
      <c r="G776"/>
    </row>
    <row r="777" spans="1:7">
      <c r="A777" s="1">
        <v>43191</v>
      </c>
      <c r="B777" s="3">
        <v>1.69</v>
      </c>
      <c r="C777">
        <f t="shared" si="22"/>
        <v>2018</v>
      </c>
      <c r="D777">
        <f t="shared" si="23"/>
        <v>4</v>
      </c>
      <c r="E777" s="5" t="s">
        <v>14</v>
      </c>
      <c r="F777" s="3">
        <f>B777</f>
        <v>1.69</v>
      </c>
      <c r="G777" s="39">
        <f>(F777-F774)/F774</f>
        <v>0.19858156028368798</v>
      </c>
    </row>
    <row r="778" spans="1:7" hidden="1">
      <c r="A778" s="1">
        <v>43221</v>
      </c>
      <c r="B778" s="3">
        <v>1.7</v>
      </c>
      <c r="C778">
        <f t="shared" si="22"/>
        <v>2018</v>
      </c>
      <c r="D778">
        <f t="shared" si="23"/>
        <v>5</v>
      </c>
      <c r="G778"/>
    </row>
    <row r="779" spans="1:7" hidden="1">
      <c r="A779" s="1">
        <v>43252</v>
      </c>
      <c r="B779" s="3">
        <v>1.82</v>
      </c>
      <c r="C779">
        <f t="shared" si="22"/>
        <v>2018</v>
      </c>
      <c r="D779">
        <f t="shared" si="23"/>
        <v>6</v>
      </c>
      <c r="G779"/>
    </row>
    <row r="780" spans="1:7">
      <c r="A780" s="1">
        <v>43282</v>
      </c>
      <c r="B780" s="3">
        <v>1.91</v>
      </c>
      <c r="C780">
        <f t="shared" si="22"/>
        <v>2018</v>
      </c>
      <c r="D780">
        <f t="shared" si="23"/>
        <v>7</v>
      </c>
      <c r="E780" s="5" t="s">
        <v>15</v>
      </c>
      <c r="F780" s="3">
        <f>B780</f>
        <v>1.91</v>
      </c>
      <c r="G780" s="39">
        <f>(F780-F777)/F777</f>
        <v>0.13017751479289941</v>
      </c>
    </row>
    <row r="781" spans="1:7" hidden="1">
      <c r="A781" s="1">
        <v>43313</v>
      </c>
      <c r="B781" s="3">
        <v>1.91</v>
      </c>
      <c r="C781">
        <f t="shared" ref="C781:C799" si="24">YEAR(A781)</f>
        <v>2018</v>
      </c>
      <c r="D781">
        <f t="shared" ref="D781:D799" si="25">MONTH(A781)</f>
        <v>8</v>
      </c>
      <c r="G781"/>
    </row>
    <row r="782" spans="1:7" hidden="1">
      <c r="A782" s="1">
        <v>43344</v>
      </c>
      <c r="B782" s="3">
        <v>1.95</v>
      </c>
      <c r="C782">
        <f t="shared" si="24"/>
        <v>2018</v>
      </c>
      <c r="D782">
        <f t="shared" si="25"/>
        <v>9</v>
      </c>
      <c r="G782"/>
    </row>
    <row r="783" spans="1:7">
      <c r="A783" s="1">
        <v>43374</v>
      </c>
      <c r="B783" s="3">
        <v>2.19</v>
      </c>
      <c r="C783">
        <f t="shared" si="24"/>
        <v>2018</v>
      </c>
      <c r="D783">
        <f t="shared" si="25"/>
        <v>10</v>
      </c>
      <c r="E783" s="5" t="s">
        <v>16</v>
      </c>
      <c r="F783" s="3">
        <f>B783</f>
        <v>2.19</v>
      </c>
      <c r="G783" s="39">
        <f>(F783-F780)/F780</f>
        <v>0.14659685863874347</v>
      </c>
    </row>
    <row r="784" spans="1:7" hidden="1">
      <c r="A784" s="1">
        <v>43405</v>
      </c>
      <c r="B784" s="3">
        <v>2.2000000000000002</v>
      </c>
      <c r="C784">
        <f t="shared" si="24"/>
        <v>2018</v>
      </c>
      <c r="D784">
        <f t="shared" si="25"/>
        <v>11</v>
      </c>
      <c r="G784"/>
    </row>
    <row r="785" spans="1:7" hidden="1">
      <c r="A785" s="1">
        <v>43435</v>
      </c>
      <c r="B785" s="3">
        <v>2.27</v>
      </c>
      <c r="C785">
        <f t="shared" si="24"/>
        <v>2018</v>
      </c>
      <c r="D785">
        <f t="shared" si="25"/>
        <v>12</v>
      </c>
      <c r="G785"/>
    </row>
    <row r="786" spans="1:7">
      <c r="A786" s="1">
        <v>43466</v>
      </c>
      <c r="B786" s="3">
        <v>2.4</v>
      </c>
      <c r="C786">
        <f t="shared" si="24"/>
        <v>2019</v>
      </c>
      <c r="D786">
        <f t="shared" si="25"/>
        <v>1</v>
      </c>
      <c r="E786" s="5" t="s">
        <v>13</v>
      </c>
      <c r="F786" s="3">
        <f>B786</f>
        <v>2.4</v>
      </c>
      <c r="G786" s="39">
        <f>(F786-F783)/F783</f>
        <v>9.589041095890409E-2</v>
      </c>
    </row>
    <row r="787" spans="1:7" hidden="1">
      <c r="A787" s="1">
        <v>43497</v>
      </c>
      <c r="B787" s="3">
        <v>2.4</v>
      </c>
      <c r="C787">
        <f t="shared" si="24"/>
        <v>2019</v>
      </c>
      <c r="D787">
        <f t="shared" si="25"/>
        <v>2</v>
      </c>
      <c r="G787"/>
    </row>
    <row r="788" spans="1:7" hidden="1">
      <c r="A788" s="1">
        <v>43525</v>
      </c>
      <c r="B788" s="3">
        <v>2.41</v>
      </c>
      <c r="C788">
        <f t="shared" si="24"/>
        <v>2019</v>
      </c>
      <c r="D788">
        <f t="shared" si="25"/>
        <v>3</v>
      </c>
      <c r="G788"/>
    </row>
    <row r="789" spans="1:7">
      <c r="A789" s="1">
        <v>43556</v>
      </c>
      <c r="B789" s="3">
        <v>2.42</v>
      </c>
      <c r="C789">
        <f t="shared" si="24"/>
        <v>2019</v>
      </c>
      <c r="D789">
        <f t="shared" si="25"/>
        <v>4</v>
      </c>
      <c r="E789" s="5" t="s">
        <v>14</v>
      </c>
      <c r="F789" s="3">
        <f>B789</f>
        <v>2.42</v>
      </c>
      <c r="G789" s="39">
        <f>(F789-F786)/F786</f>
        <v>8.3333333333333419E-3</v>
      </c>
    </row>
    <row r="790" spans="1:7" hidden="1">
      <c r="A790" s="1">
        <v>43586</v>
      </c>
      <c r="B790" s="3">
        <v>2.39</v>
      </c>
      <c r="C790">
        <f t="shared" si="24"/>
        <v>2019</v>
      </c>
      <c r="D790">
        <f t="shared" si="25"/>
        <v>5</v>
      </c>
      <c r="G790"/>
    </row>
    <row r="791" spans="1:7" hidden="1">
      <c r="A791" s="1">
        <v>43617</v>
      </c>
      <c r="B791" s="3">
        <v>2.38</v>
      </c>
      <c r="C791">
        <f t="shared" si="24"/>
        <v>2019</v>
      </c>
      <c r="D791">
        <f t="shared" si="25"/>
        <v>6</v>
      </c>
      <c r="G791"/>
    </row>
    <row r="792" spans="1:7">
      <c r="A792" s="1">
        <v>43647</v>
      </c>
      <c r="B792" s="3">
        <v>2.4</v>
      </c>
      <c r="C792">
        <f t="shared" si="24"/>
        <v>2019</v>
      </c>
      <c r="D792">
        <f t="shared" si="25"/>
        <v>7</v>
      </c>
      <c r="E792" s="5" t="s">
        <v>15</v>
      </c>
      <c r="F792" s="3">
        <f>B792</f>
        <v>2.4</v>
      </c>
      <c r="G792" s="39">
        <f>(F792-F789)/F789</f>
        <v>-8.2644628099173625E-3</v>
      </c>
    </row>
    <row r="793" spans="1:7" hidden="1">
      <c r="A793" s="1">
        <v>43678</v>
      </c>
      <c r="B793" s="3">
        <v>2.13</v>
      </c>
      <c r="C793">
        <f t="shared" si="24"/>
        <v>2019</v>
      </c>
      <c r="D793">
        <f t="shared" si="25"/>
        <v>8</v>
      </c>
      <c r="G793"/>
    </row>
    <row r="794" spans="1:7" hidden="1">
      <c r="A794" s="1">
        <v>43709</v>
      </c>
      <c r="B794" s="3">
        <v>2.04</v>
      </c>
      <c r="C794">
        <f t="shared" si="24"/>
        <v>2019</v>
      </c>
      <c r="D794">
        <f t="shared" si="25"/>
        <v>9</v>
      </c>
      <c r="G794"/>
    </row>
    <row r="795" spans="1:7">
      <c r="A795" s="1">
        <v>43739</v>
      </c>
      <c r="B795" s="3">
        <v>1.83</v>
      </c>
      <c r="C795">
        <f t="shared" si="24"/>
        <v>2019</v>
      </c>
      <c r="D795">
        <f t="shared" si="25"/>
        <v>10</v>
      </c>
      <c r="E795" s="5" t="s">
        <v>16</v>
      </c>
      <c r="F795" s="3">
        <f>B795</f>
        <v>1.83</v>
      </c>
      <c r="G795" s="39">
        <f>(F795-F792)/F792</f>
        <v>-0.23749999999999993</v>
      </c>
    </row>
    <row r="796" spans="1:7" hidden="1">
      <c r="A796" s="1">
        <v>43770</v>
      </c>
      <c r="B796" s="3">
        <v>1.55</v>
      </c>
      <c r="C796">
        <f t="shared" si="24"/>
        <v>2019</v>
      </c>
      <c r="D796">
        <f t="shared" si="25"/>
        <v>11</v>
      </c>
      <c r="G796"/>
    </row>
    <row r="797" spans="1:7" hidden="1">
      <c r="A797" s="1">
        <v>43800</v>
      </c>
      <c r="B797" s="3">
        <v>1.55</v>
      </c>
      <c r="C797">
        <f t="shared" si="24"/>
        <v>2019</v>
      </c>
      <c r="D797">
        <f t="shared" si="25"/>
        <v>12</v>
      </c>
      <c r="G797"/>
    </row>
    <row r="798" spans="1:7">
      <c r="A798" s="1">
        <v>43831</v>
      </c>
      <c r="B798" s="3">
        <v>1.55</v>
      </c>
      <c r="C798">
        <f t="shared" si="24"/>
        <v>2020</v>
      </c>
      <c r="D798">
        <f t="shared" si="25"/>
        <v>1</v>
      </c>
      <c r="E798" s="5" t="s">
        <v>13</v>
      </c>
      <c r="F798" s="3">
        <f>B798</f>
        <v>1.55</v>
      </c>
      <c r="G798" s="39">
        <f>(F798-F795)/F795</f>
        <v>-0.15300546448087432</v>
      </c>
    </row>
    <row r="799" spans="1:7" hidden="1">
      <c r="A799" s="1">
        <v>43862</v>
      </c>
      <c r="B799" s="3">
        <v>1.58</v>
      </c>
      <c r="C799">
        <f t="shared" si="24"/>
        <v>2020</v>
      </c>
      <c r="D799">
        <f t="shared" si="25"/>
        <v>2</v>
      </c>
    </row>
    <row r="800" spans="1:7">
      <c r="A800" s="1">
        <v>43908</v>
      </c>
      <c r="B800" s="3">
        <v>0.25</v>
      </c>
      <c r="C800">
        <v>2020</v>
      </c>
      <c r="D800">
        <v>3</v>
      </c>
      <c r="E800" s="5" t="s">
        <v>14</v>
      </c>
      <c r="F800">
        <v>0.25</v>
      </c>
      <c r="G800" s="39">
        <f>(F800-F798)/F798</f>
        <v>-0.83870967741935487</v>
      </c>
    </row>
    <row r="801" spans="1:1">
      <c r="A801" s="1"/>
    </row>
  </sheetData>
  <autoFilter ref="A11:G800" xr:uid="{00000000-0009-0000-0000-000000000000}">
    <filterColumn colId="4">
      <customFilters>
        <customFilter operator="notEqual" val=" "/>
      </customFilters>
    </filterColumn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5"/>
  <sheetViews>
    <sheetView topLeftCell="A130" workbookViewId="0">
      <selection activeCell="E165" sqref="E165"/>
    </sheetView>
  </sheetViews>
  <sheetFormatPr defaultRowHeight="12.9"/>
  <cols>
    <col min="1" max="7" width="8.88671875" style="19"/>
    <col min="8" max="8" width="8.83203125" style="19" customWidth="1"/>
    <col min="9" max="11" width="8.88671875" style="19"/>
    <col min="12" max="12" width="10.0546875" style="37" bestFit="1" customWidth="1"/>
    <col min="13" max="13" width="8.88671875" style="19"/>
    <col min="14" max="14" width="10.0546875" style="19" bestFit="1" customWidth="1"/>
    <col min="15" max="16384" width="8.88671875" style="19"/>
  </cols>
  <sheetData>
    <row r="1" spans="1:14" ht="13.2" thickBot="1">
      <c r="H1" s="19" t="s">
        <v>10</v>
      </c>
      <c r="I1" s="19" t="s">
        <v>11</v>
      </c>
      <c r="J1" s="19" t="s">
        <v>12</v>
      </c>
      <c r="K1" s="19" t="s">
        <v>759</v>
      </c>
      <c r="L1" s="38" t="s">
        <v>760</v>
      </c>
    </row>
    <row r="2" spans="1:14">
      <c r="A2" s="17">
        <v>39173</v>
      </c>
      <c r="B2" s="30">
        <v>110.08</v>
      </c>
      <c r="C2" s="18" t="s">
        <v>755</v>
      </c>
      <c r="D2" s="18" t="s">
        <v>756</v>
      </c>
      <c r="E2" s="18" t="s">
        <v>754</v>
      </c>
      <c r="F2" s="18" t="s">
        <v>757</v>
      </c>
      <c r="G2" s="33" t="s">
        <v>758</v>
      </c>
      <c r="H2" s="19">
        <f t="shared" ref="H2:H33" si="0">YEAR(A2)</f>
        <v>2007</v>
      </c>
      <c r="I2" s="19">
        <f t="shared" ref="I2:I33" si="1">MONTH(A2)</f>
        <v>4</v>
      </c>
      <c r="J2" s="19" t="s">
        <v>14</v>
      </c>
      <c r="K2" s="19">
        <v>110.08</v>
      </c>
    </row>
    <row r="3" spans="1:14">
      <c r="A3" s="20">
        <v>39203</v>
      </c>
      <c r="B3" s="21">
        <v>110.31</v>
      </c>
      <c r="C3" s="22" t="s">
        <v>750</v>
      </c>
      <c r="D3" s="22" t="s">
        <v>751</v>
      </c>
      <c r="E3" s="22" t="s">
        <v>749</v>
      </c>
      <c r="F3" s="22" t="s">
        <v>752</v>
      </c>
      <c r="G3" s="23" t="s">
        <v>753</v>
      </c>
      <c r="H3" s="19">
        <f t="shared" si="0"/>
        <v>2007</v>
      </c>
      <c r="I3" s="19">
        <f t="shared" si="1"/>
        <v>5</v>
      </c>
      <c r="L3" s="19"/>
    </row>
    <row r="4" spans="1:14">
      <c r="A4" s="20">
        <v>39234</v>
      </c>
      <c r="B4" s="24">
        <v>108.5</v>
      </c>
      <c r="C4" s="22" t="s">
        <v>745</v>
      </c>
      <c r="D4" s="22" t="s">
        <v>746</v>
      </c>
      <c r="E4" s="22" t="s">
        <v>744</v>
      </c>
      <c r="F4" s="22" t="s">
        <v>747</v>
      </c>
      <c r="G4" s="25" t="s">
        <v>748</v>
      </c>
      <c r="H4" s="19">
        <f t="shared" si="0"/>
        <v>2007</v>
      </c>
      <c r="I4" s="19">
        <f t="shared" si="1"/>
        <v>6</v>
      </c>
      <c r="L4" s="19"/>
    </row>
    <row r="5" spans="1:14">
      <c r="A5" s="29">
        <v>39264</v>
      </c>
      <c r="B5" s="21">
        <v>110.01</v>
      </c>
      <c r="C5" s="22" t="s">
        <v>740</v>
      </c>
      <c r="D5" s="22" t="s">
        <v>712</v>
      </c>
      <c r="E5" s="22" t="s">
        <v>741</v>
      </c>
      <c r="F5" s="22" t="s">
        <v>742</v>
      </c>
      <c r="G5" s="23" t="s">
        <v>743</v>
      </c>
      <c r="H5" s="19">
        <f t="shared" si="0"/>
        <v>2007</v>
      </c>
      <c r="I5" s="19">
        <f t="shared" si="1"/>
        <v>7</v>
      </c>
      <c r="J5" s="19" t="s">
        <v>15</v>
      </c>
      <c r="K5" s="19">
        <v>110.01</v>
      </c>
      <c r="L5" s="37">
        <f>(K5-K2)/K2</f>
        <v>-6.359011627906357E-4</v>
      </c>
    </row>
    <row r="6" spans="1:14" ht="13.2" thickBot="1">
      <c r="A6" s="20">
        <v>39295</v>
      </c>
      <c r="B6" s="26">
        <v>112.71</v>
      </c>
      <c r="C6" s="27" t="s">
        <v>735</v>
      </c>
      <c r="D6" s="27" t="s">
        <v>736</v>
      </c>
      <c r="E6" s="27" t="s">
        <v>737</v>
      </c>
      <c r="F6" s="27" t="s">
        <v>738</v>
      </c>
      <c r="G6" s="28" t="s">
        <v>739</v>
      </c>
      <c r="H6" s="19">
        <f t="shared" si="0"/>
        <v>2007</v>
      </c>
      <c r="I6" s="19">
        <f t="shared" si="1"/>
        <v>8</v>
      </c>
      <c r="L6" s="19"/>
    </row>
    <row r="7" spans="1:14">
      <c r="A7" s="17">
        <v>39326</v>
      </c>
      <c r="B7" s="24">
        <v>111.82</v>
      </c>
      <c r="C7" s="22" t="s">
        <v>732</v>
      </c>
      <c r="D7" s="22" t="s">
        <v>732</v>
      </c>
      <c r="E7" s="22" t="s">
        <v>732</v>
      </c>
      <c r="F7" s="22" t="s">
        <v>733</v>
      </c>
      <c r="G7" s="25" t="s">
        <v>734</v>
      </c>
      <c r="H7" s="19">
        <f t="shared" si="0"/>
        <v>2007</v>
      </c>
      <c r="I7" s="19">
        <f t="shared" si="1"/>
        <v>9</v>
      </c>
      <c r="L7" s="19"/>
    </row>
    <row r="8" spans="1:14">
      <c r="A8" s="20">
        <v>39356</v>
      </c>
      <c r="B8" s="24">
        <v>108.53</v>
      </c>
      <c r="C8" s="22" t="s">
        <v>729</v>
      </c>
      <c r="D8" s="22" t="s">
        <v>728</v>
      </c>
      <c r="E8" s="22" t="s">
        <v>730</v>
      </c>
      <c r="F8" s="22" t="s">
        <v>731</v>
      </c>
      <c r="G8" s="25" t="s">
        <v>471</v>
      </c>
      <c r="H8" s="19">
        <f t="shared" si="0"/>
        <v>2007</v>
      </c>
      <c r="I8" s="19">
        <f t="shared" si="1"/>
        <v>10</v>
      </c>
      <c r="J8" s="19" t="s">
        <v>16</v>
      </c>
      <c r="K8" s="19">
        <v>108.53</v>
      </c>
      <c r="L8" s="37">
        <f>(K8-K5)/K5</f>
        <v>-1.3453322425234105E-2</v>
      </c>
    </row>
    <row r="9" spans="1:14">
      <c r="A9" s="20">
        <v>39387</v>
      </c>
      <c r="B9" s="24">
        <v>107.9</v>
      </c>
      <c r="C9" s="22" t="s">
        <v>724</v>
      </c>
      <c r="D9" s="22" t="s">
        <v>723</v>
      </c>
      <c r="E9" s="22" t="s">
        <v>725</v>
      </c>
      <c r="F9" s="22" t="s">
        <v>726</v>
      </c>
      <c r="G9" s="25" t="s">
        <v>727</v>
      </c>
      <c r="H9" s="19">
        <f t="shared" si="0"/>
        <v>2007</v>
      </c>
      <c r="I9" s="19">
        <f t="shared" si="1"/>
        <v>11</v>
      </c>
      <c r="L9" s="19"/>
    </row>
    <row r="10" spans="1:14">
      <c r="A10" s="29">
        <v>39417</v>
      </c>
      <c r="B10" s="35">
        <v>107.39</v>
      </c>
      <c r="C10" s="32" t="s">
        <v>720</v>
      </c>
      <c r="D10" s="32" t="s">
        <v>720</v>
      </c>
      <c r="E10" s="32" t="s">
        <v>721</v>
      </c>
      <c r="F10" s="32" t="s">
        <v>642</v>
      </c>
      <c r="G10" s="36" t="s">
        <v>722</v>
      </c>
      <c r="H10" s="19">
        <f t="shared" si="0"/>
        <v>2007</v>
      </c>
      <c r="I10" s="19">
        <f t="shared" si="1"/>
        <v>12</v>
      </c>
      <c r="L10" s="19"/>
    </row>
    <row r="11" spans="1:14" ht="13.2" thickBot="1">
      <c r="A11" s="29">
        <v>39448</v>
      </c>
      <c r="B11" s="21">
        <v>111.25</v>
      </c>
      <c r="C11" s="22" t="s">
        <v>717</v>
      </c>
      <c r="D11" s="22" t="s">
        <v>718</v>
      </c>
      <c r="E11" s="22" t="s">
        <v>717</v>
      </c>
      <c r="F11" s="22" t="s">
        <v>719</v>
      </c>
      <c r="G11" s="23" t="s">
        <v>363</v>
      </c>
      <c r="H11" s="19">
        <f t="shared" si="0"/>
        <v>2008</v>
      </c>
      <c r="I11" s="19">
        <f t="shared" si="1"/>
        <v>1</v>
      </c>
      <c r="J11" s="19" t="s">
        <v>13</v>
      </c>
      <c r="K11" s="19">
        <v>111.25</v>
      </c>
      <c r="L11" s="37">
        <f>(K11-K8)/K8</f>
        <v>2.5062194784852103E-2</v>
      </c>
      <c r="N11" s="37">
        <f>(B11-B2)/B2</f>
        <v>1.0628633720930248E-2</v>
      </c>
    </row>
    <row r="12" spans="1:14">
      <c r="A12" s="17">
        <v>39479</v>
      </c>
      <c r="B12" s="24">
        <v>109.49</v>
      </c>
      <c r="C12" s="22" t="s">
        <v>712</v>
      </c>
      <c r="D12" s="22" t="s">
        <v>713</v>
      </c>
      <c r="E12" s="22" t="s">
        <v>714</v>
      </c>
      <c r="F12" s="22" t="s">
        <v>715</v>
      </c>
      <c r="G12" s="25" t="s">
        <v>716</v>
      </c>
      <c r="H12" s="19">
        <f t="shared" si="0"/>
        <v>2008</v>
      </c>
      <c r="I12" s="19">
        <f t="shared" si="1"/>
        <v>2</v>
      </c>
      <c r="L12" s="19"/>
    </row>
    <row r="13" spans="1:14">
      <c r="A13" s="20">
        <v>39508</v>
      </c>
      <c r="B13" s="24">
        <v>107.97</v>
      </c>
      <c r="C13" s="22" t="s">
        <v>707</v>
      </c>
      <c r="D13" s="22" t="s">
        <v>708</v>
      </c>
      <c r="E13" s="22" t="s">
        <v>709</v>
      </c>
      <c r="F13" s="22" t="s">
        <v>710</v>
      </c>
      <c r="G13" s="25" t="s">
        <v>711</v>
      </c>
      <c r="H13" s="19">
        <f t="shared" si="0"/>
        <v>2008</v>
      </c>
      <c r="I13" s="19">
        <f t="shared" si="1"/>
        <v>3</v>
      </c>
      <c r="L13" s="19"/>
    </row>
    <row r="14" spans="1:14">
      <c r="A14" s="20">
        <v>39539</v>
      </c>
      <c r="B14" s="24">
        <v>103.78</v>
      </c>
      <c r="C14" s="22" t="s">
        <v>702</v>
      </c>
      <c r="D14" s="22" t="s">
        <v>703</v>
      </c>
      <c r="E14" s="22" t="s">
        <v>704</v>
      </c>
      <c r="F14" s="22" t="s">
        <v>705</v>
      </c>
      <c r="G14" s="25" t="s">
        <v>706</v>
      </c>
      <c r="H14" s="19">
        <f t="shared" si="0"/>
        <v>2008</v>
      </c>
      <c r="I14" s="19">
        <f t="shared" si="1"/>
        <v>4</v>
      </c>
      <c r="J14" s="19" t="s">
        <v>14</v>
      </c>
      <c r="K14" s="19">
        <v>103.78</v>
      </c>
      <c r="L14" s="37">
        <f>(K14-K11)/K11</f>
        <v>-6.7146067415730329E-2</v>
      </c>
    </row>
    <row r="15" spans="1:14">
      <c r="A15" s="20">
        <v>39569</v>
      </c>
      <c r="B15" s="24">
        <v>101.82</v>
      </c>
      <c r="C15" s="22" t="s">
        <v>698</v>
      </c>
      <c r="D15" s="22" t="s">
        <v>699</v>
      </c>
      <c r="E15" s="22" t="s">
        <v>697</v>
      </c>
      <c r="F15" s="22" t="s">
        <v>700</v>
      </c>
      <c r="G15" s="25" t="s">
        <v>701</v>
      </c>
      <c r="H15" s="19">
        <f t="shared" si="0"/>
        <v>2008</v>
      </c>
      <c r="I15" s="19">
        <f t="shared" si="1"/>
        <v>5</v>
      </c>
      <c r="L15" s="19"/>
    </row>
    <row r="16" spans="1:14" ht="13.2" thickBot="1">
      <c r="A16" s="29">
        <v>39600</v>
      </c>
      <c r="B16" s="24">
        <v>101.8</v>
      </c>
      <c r="C16" s="22" t="s">
        <v>692</v>
      </c>
      <c r="D16" s="22" t="s">
        <v>693</v>
      </c>
      <c r="E16" s="22" t="s">
        <v>694</v>
      </c>
      <c r="F16" s="22" t="s">
        <v>695</v>
      </c>
      <c r="G16" s="25" t="s">
        <v>696</v>
      </c>
      <c r="H16" s="19">
        <f t="shared" si="0"/>
        <v>2008</v>
      </c>
      <c r="I16" s="19">
        <f t="shared" si="1"/>
        <v>6</v>
      </c>
      <c r="L16" s="19"/>
    </row>
    <row r="17" spans="1:14">
      <c r="A17" s="17">
        <v>39630</v>
      </c>
      <c r="B17" s="21">
        <v>102.08</v>
      </c>
      <c r="C17" s="22" t="s">
        <v>687</v>
      </c>
      <c r="D17" s="22" t="s">
        <v>688</v>
      </c>
      <c r="E17" s="22" t="s">
        <v>689</v>
      </c>
      <c r="F17" s="22" t="s">
        <v>690</v>
      </c>
      <c r="G17" s="23" t="s">
        <v>691</v>
      </c>
      <c r="H17" s="19">
        <f t="shared" si="0"/>
        <v>2008</v>
      </c>
      <c r="I17" s="19">
        <f t="shared" si="1"/>
        <v>7</v>
      </c>
      <c r="J17" s="19" t="s">
        <v>15</v>
      </c>
      <c r="K17" s="19">
        <v>102.08</v>
      </c>
      <c r="L17" s="37">
        <f>(K17-K14)/K14</f>
        <v>-1.6380805550202378E-2</v>
      </c>
    </row>
    <row r="18" spans="1:14">
      <c r="A18" s="20">
        <v>39661</v>
      </c>
      <c r="B18" s="21">
        <v>111.45</v>
      </c>
      <c r="C18" s="22" t="s">
        <v>683</v>
      </c>
      <c r="D18" s="22" t="s">
        <v>684</v>
      </c>
      <c r="E18" s="22" t="s">
        <v>683</v>
      </c>
      <c r="F18" s="22" t="s">
        <v>685</v>
      </c>
      <c r="G18" s="23" t="s">
        <v>686</v>
      </c>
      <c r="H18" s="19">
        <f t="shared" si="0"/>
        <v>2008</v>
      </c>
      <c r="I18" s="19">
        <f t="shared" si="1"/>
        <v>8</v>
      </c>
      <c r="L18" s="19"/>
    </row>
    <row r="19" spans="1:14">
      <c r="A19" s="20">
        <v>39692</v>
      </c>
      <c r="B19" s="21">
        <v>115.69</v>
      </c>
      <c r="C19" s="22" t="s">
        <v>678</v>
      </c>
      <c r="D19" s="22" t="s">
        <v>679</v>
      </c>
      <c r="E19" s="22" t="s">
        <v>680</v>
      </c>
      <c r="F19" s="22" t="s">
        <v>681</v>
      </c>
      <c r="G19" s="23" t="s">
        <v>682</v>
      </c>
      <c r="H19" s="19">
        <f t="shared" si="0"/>
        <v>2008</v>
      </c>
      <c r="I19" s="19">
        <f t="shared" si="1"/>
        <v>9</v>
      </c>
      <c r="L19" s="19"/>
    </row>
    <row r="20" spans="1:14">
      <c r="A20" s="20">
        <v>39722</v>
      </c>
      <c r="B20" s="21">
        <v>123.64</v>
      </c>
      <c r="C20" s="22" t="s">
        <v>674</v>
      </c>
      <c r="D20" s="22" t="s">
        <v>675</v>
      </c>
      <c r="E20" s="22" t="s">
        <v>674</v>
      </c>
      <c r="F20" s="22" t="s">
        <v>676</v>
      </c>
      <c r="G20" s="23" t="s">
        <v>677</v>
      </c>
      <c r="H20" s="19">
        <f t="shared" si="0"/>
        <v>2008</v>
      </c>
      <c r="I20" s="19">
        <f t="shared" si="1"/>
        <v>10</v>
      </c>
      <c r="J20" s="19" t="s">
        <v>16</v>
      </c>
      <c r="K20" s="19">
        <v>123.64</v>
      </c>
      <c r="L20" s="37">
        <f>(K20-K17)/K17</f>
        <v>0.21120689655172417</v>
      </c>
      <c r="N20" s="19">
        <f>(B21-B11)/B11</f>
        <v>0.2242696629213482</v>
      </c>
    </row>
    <row r="21" spans="1:14" ht="13.2" thickBot="1">
      <c r="A21" s="29">
        <v>39753</v>
      </c>
      <c r="B21" s="21">
        <v>136.19999999999999</v>
      </c>
      <c r="C21" s="22" t="s">
        <v>669</v>
      </c>
      <c r="D21" s="22" t="s">
        <v>670</v>
      </c>
      <c r="E21" s="22" t="s">
        <v>671</v>
      </c>
      <c r="F21" s="22" t="s">
        <v>672</v>
      </c>
      <c r="G21" s="23" t="s">
        <v>673</v>
      </c>
      <c r="H21" s="19">
        <f t="shared" si="0"/>
        <v>2008</v>
      </c>
      <c r="I21" s="19">
        <f t="shared" si="1"/>
        <v>11</v>
      </c>
      <c r="L21" s="19"/>
    </row>
    <row r="22" spans="1:14">
      <c r="A22" s="17">
        <v>39783</v>
      </c>
      <c r="B22" s="24">
        <v>131.58000000000001</v>
      </c>
      <c r="C22" s="22" t="s">
        <v>664</v>
      </c>
      <c r="D22" s="22" t="s">
        <v>665</v>
      </c>
      <c r="E22" s="22" t="s">
        <v>666</v>
      </c>
      <c r="F22" s="22" t="s">
        <v>667</v>
      </c>
      <c r="G22" s="25" t="s">
        <v>668</v>
      </c>
      <c r="H22" s="19">
        <f t="shared" si="0"/>
        <v>2008</v>
      </c>
      <c r="I22" s="19">
        <f t="shared" si="1"/>
        <v>12</v>
      </c>
      <c r="L22" s="19"/>
    </row>
    <row r="23" spans="1:14">
      <c r="A23" s="20">
        <v>39814</v>
      </c>
      <c r="B23" s="21">
        <v>137.07</v>
      </c>
      <c r="C23" s="22" t="s">
        <v>659</v>
      </c>
      <c r="D23" s="22" t="s">
        <v>660</v>
      </c>
      <c r="E23" s="22" t="s">
        <v>661</v>
      </c>
      <c r="F23" s="22" t="s">
        <v>662</v>
      </c>
      <c r="G23" s="23" t="s">
        <v>663</v>
      </c>
      <c r="H23" s="19">
        <f t="shared" si="0"/>
        <v>2009</v>
      </c>
      <c r="I23" s="19">
        <f t="shared" si="1"/>
        <v>1</v>
      </c>
      <c r="J23" s="19" t="s">
        <v>13</v>
      </c>
      <c r="K23" s="19">
        <v>137.07</v>
      </c>
      <c r="L23" s="37">
        <f>(K23-K20)/K20</f>
        <v>0.10862180524102226</v>
      </c>
    </row>
    <row r="24" spans="1:14">
      <c r="A24" s="20">
        <v>39845</v>
      </c>
      <c r="B24" s="24">
        <v>136.62</v>
      </c>
      <c r="C24" s="22" t="s">
        <v>654</v>
      </c>
      <c r="D24" s="22" t="s">
        <v>655</v>
      </c>
      <c r="E24" s="22" t="s">
        <v>656</v>
      </c>
      <c r="F24" s="22" t="s">
        <v>657</v>
      </c>
      <c r="G24" s="25" t="s">
        <v>658</v>
      </c>
      <c r="H24" s="19">
        <f t="shared" si="0"/>
        <v>2009</v>
      </c>
      <c r="I24" s="19">
        <f t="shared" si="1"/>
        <v>2</v>
      </c>
      <c r="L24" s="19"/>
    </row>
    <row r="25" spans="1:14">
      <c r="A25" s="29">
        <v>39873</v>
      </c>
      <c r="B25" s="24">
        <v>131.4</v>
      </c>
      <c r="C25" s="22" t="s">
        <v>649</v>
      </c>
      <c r="D25" s="22" t="s">
        <v>650</v>
      </c>
      <c r="E25" s="22" t="s">
        <v>651</v>
      </c>
      <c r="F25" s="22" t="s">
        <v>652</v>
      </c>
      <c r="G25" s="25" t="s">
        <v>653</v>
      </c>
      <c r="H25" s="19">
        <f t="shared" si="0"/>
        <v>2009</v>
      </c>
      <c r="I25" s="19">
        <f t="shared" si="1"/>
        <v>3</v>
      </c>
      <c r="L25" s="19"/>
    </row>
    <row r="26" spans="1:14" ht="13.2" thickBot="1">
      <c r="A26" s="20">
        <v>39904</v>
      </c>
      <c r="B26" s="24">
        <v>129.52000000000001</v>
      </c>
      <c r="C26" s="22" t="s">
        <v>645</v>
      </c>
      <c r="D26" s="22" t="s">
        <v>646</v>
      </c>
      <c r="E26" s="22" t="s">
        <v>644</v>
      </c>
      <c r="F26" s="22" t="s">
        <v>647</v>
      </c>
      <c r="G26" s="25" t="s">
        <v>648</v>
      </c>
      <c r="H26" s="19">
        <f t="shared" si="0"/>
        <v>2009</v>
      </c>
      <c r="I26" s="19">
        <f t="shared" si="1"/>
        <v>4</v>
      </c>
      <c r="J26" s="19" t="s">
        <v>14</v>
      </c>
      <c r="K26" s="19">
        <v>129.52000000000001</v>
      </c>
      <c r="L26" s="37">
        <f>(K26-K23)/K23</f>
        <v>-5.5081345298022784E-2</v>
      </c>
    </row>
    <row r="27" spans="1:14">
      <c r="A27" s="17">
        <v>39934</v>
      </c>
      <c r="B27" s="24">
        <v>119.28</v>
      </c>
      <c r="C27" s="22" t="s">
        <v>639</v>
      </c>
      <c r="D27" s="22" t="s">
        <v>640</v>
      </c>
      <c r="E27" s="22" t="s">
        <v>641</v>
      </c>
      <c r="F27" s="22" t="s">
        <v>642</v>
      </c>
      <c r="G27" s="25" t="s">
        <v>643</v>
      </c>
      <c r="H27" s="19">
        <f t="shared" si="0"/>
        <v>2009</v>
      </c>
      <c r="I27" s="19">
        <f t="shared" si="1"/>
        <v>5</v>
      </c>
      <c r="L27" s="19"/>
    </row>
    <row r="28" spans="1:14">
      <c r="A28" s="20">
        <v>39965</v>
      </c>
      <c r="B28" s="24">
        <v>118.53</v>
      </c>
      <c r="C28" s="22" t="s">
        <v>634</v>
      </c>
      <c r="D28" s="22" t="s">
        <v>635</v>
      </c>
      <c r="E28" s="22" t="s">
        <v>636</v>
      </c>
      <c r="F28" s="22" t="s">
        <v>637</v>
      </c>
      <c r="G28" s="25" t="s">
        <v>638</v>
      </c>
      <c r="H28" s="19">
        <f t="shared" si="0"/>
        <v>2009</v>
      </c>
      <c r="I28" s="19">
        <f t="shared" si="1"/>
        <v>6</v>
      </c>
      <c r="L28" s="19"/>
    </row>
    <row r="29" spans="1:14">
      <c r="A29" s="20">
        <v>39995</v>
      </c>
      <c r="B29" s="24">
        <v>118.04</v>
      </c>
      <c r="C29" s="22" t="s">
        <v>629</v>
      </c>
      <c r="D29" s="22" t="s">
        <v>630</v>
      </c>
      <c r="E29" s="22" t="s">
        <v>631</v>
      </c>
      <c r="F29" s="22" t="s">
        <v>632</v>
      </c>
      <c r="G29" s="25" t="s">
        <v>633</v>
      </c>
      <c r="H29" s="19">
        <f t="shared" si="0"/>
        <v>2009</v>
      </c>
      <c r="I29" s="19">
        <f t="shared" si="1"/>
        <v>7</v>
      </c>
      <c r="J29" s="19" t="s">
        <v>15</v>
      </c>
      <c r="K29" s="19">
        <v>118.04</v>
      </c>
      <c r="L29" s="37">
        <f>(K29-K26)/K26</f>
        <v>-8.863495985176037E-2</v>
      </c>
    </row>
    <row r="30" spans="1:14">
      <c r="A30" s="29">
        <v>40026</v>
      </c>
      <c r="B30" s="21">
        <v>118.2</v>
      </c>
      <c r="C30" s="22" t="s">
        <v>624</v>
      </c>
      <c r="D30" s="22" t="s">
        <v>625</v>
      </c>
      <c r="E30" s="22" t="s">
        <v>626</v>
      </c>
      <c r="F30" s="22" t="s">
        <v>627</v>
      </c>
      <c r="G30" s="23" t="s">
        <v>628</v>
      </c>
      <c r="H30" s="19">
        <f t="shared" si="0"/>
        <v>2009</v>
      </c>
      <c r="I30" s="19">
        <f t="shared" si="1"/>
        <v>8</v>
      </c>
      <c r="L30" s="19"/>
    </row>
    <row r="31" spans="1:14" ht="13.2" thickBot="1">
      <c r="A31" s="20">
        <v>40057</v>
      </c>
      <c r="B31" s="24">
        <v>117.41</v>
      </c>
      <c r="C31" s="22" t="s">
        <v>619</v>
      </c>
      <c r="D31" s="22" t="s">
        <v>620</v>
      </c>
      <c r="E31" s="22" t="s">
        <v>621</v>
      </c>
      <c r="F31" s="22" t="s">
        <v>622</v>
      </c>
      <c r="G31" s="25" t="s">
        <v>623</v>
      </c>
      <c r="H31" s="19">
        <f t="shared" si="0"/>
        <v>2009</v>
      </c>
      <c r="I31" s="19">
        <f t="shared" si="1"/>
        <v>9</v>
      </c>
      <c r="L31" s="19"/>
    </row>
    <row r="32" spans="1:14">
      <c r="A32" s="17">
        <v>40087</v>
      </c>
      <c r="B32" s="24">
        <v>114.2</v>
      </c>
      <c r="C32" s="22" t="s">
        <v>614</v>
      </c>
      <c r="D32" s="22" t="s">
        <v>615</v>
      </c>
      <c r="E32" s="22" t="s">
        <v>616</v>
      </c>
      <c r="F32" s="22" t="s">
        <v>617</v>
      </c>
      <c r="G32" s="25" t="s">
        <v>618</v>
      </c>
      <c r="H32" s="19">
        <f t="shared" si="0"/>
        <v>2009</v>
      </c>
      <c r="I32" s="19">
        <f t="shared" si="1"/>
        <v>10</v>
      </c>
      <c r="J32" s="19" t="s">
        <v>16</v>
      </c>
      <c r="K32" s="19">
        <v>114.2</v>
      </c>
      <c r="L32" s="37">
        <f>(K32-K29)/K29</f>
        <v>-3.253134530667573E-2</v>
      </c>
    </row>
    <row r="33" spans="1:12">
      <c r="A33" s="20">
        <v>40118</v>
      </c>
      <c r="B33" s="21">
        <v>114.75</v>
      </c>
      <c r="C33" s="22" t="s">
        <v>610</v>
      </c>
      <c r="D33" s="22" t="s">
        <v>611</v>
      </c>
      <c r="E33" s="22" t="s">
        <v>612</v>
      </c>
      <c r="F33" s="22" t="s">
        <v>613</v>
      </c>
      <c r="G33" s="23" t="s">
        <v>138</v>
      </c>
      <c r="H33" s="19">
        <f t="shared" si="0"/>
        <v>2009</v>
      </c>
      <c r="I33" s="19">
        <f t="shared" si="1"/>
        <v>11</v>
      </c>
      <c r="L33" s="19"/>
    </row>
    <row r="34" spans="1:12">
      <c r="A34" s="20">
        <v>40148</v>
      </c>
      <c r="B34" s="21">
        <v>115.32</v>
      </c>
      <c r="C34" s="22" t="s">
        <v>605</v>
      </c>
      <c r="D34" s="22" t="s">
        <v>606</v>
      </c>
      <c r="E34" s="22" t="s">
        <v>607</v>
      </c>
      <c r="F34" s="22" t="s">
        <v>608</v>
      </c>
      <c r="G34" s="23" t="s">
        <v>609</v>
      </c>
      <c r="H34" s="19">
        <f t="shared" ref="H34:H65" si="2">YEAR(A34)</f>
        <v>2009</v>
      </c>
      <c r="I34" s="19">
        <f t="shared" ref="I34:I65" si="3">MONTH(A34)</f>
        <v>12</v>
      </c>
      <c r="L34" s="19"/>
    </row>
    <row r="35" spans="1:12">
      <c r="A35" s="20">
        <v>40179</v>
      </c>
      <c r="B35" s="21">
        <v>121.04</v>
      </c>
      <c r="C35" s="22" t="s">
        <v>602</v>
      </c>
      <c r="D35" s="22" t="s">
        <v>601</v>
      </c>
      <c r="E35" s="22" t="s">
        <v>603</v>
      </c>
      <c r="F35" s="22" t="s">
        <v>604</v>
      </c>
      <c r="G35" s="23" t="s">
        <v>435</v>
      </c>
      <c r="H35" s="19">
        <f t="shared" si="2"/>
        <v>2010</v>
      </c>
      <c r="I35" s="19">
        <f t="shared" si="3"/>
        <v>1</v>
      </c>
      <c r="J35" s="19" t="s">
        <v>13</v>
      </c>
      <c r="K35" s="19">
        <v>121.04</v>
      </c>
      <c r="L35" s="37">
        <f>(K35-K32)/K32</f>
        <v>5.9894921190893201E-2</v>
      </c>
    </row>
    <row r="36" spans="1:12" ht="13.2" thickBot="1">
      <c r="A36" s="20">
        <v>40210</v>
      </c>
      <c r="B36" s="21">
        <v>123.71</v>
      </c>
      <c r="C36" s="22" t="s">
        <v>596</v>
      </c>
      <c r="D36" s="22" t="s">
        <v>597</v>
      </c>
      <c r="E36" s="22" t="s">
        <v>598</v>
      </c>
      <c r="F36" s="22" t="s">
        <v>599</v>
      </c>
      <c r="G36" s="23" t="s">
        <v>600</v>
      </c>
      <c r="H36" s="19">
        <f t="shared" si="2"/>
        <v>2010</v>
      </c>
      <c r="I36" s="19">
        <f t="shared" si="3"/>
        <v>2</v>
      </c>
      <c r="L36" s="19"/>
    </row>
    <row r="37" spans="1:12">
      <c r="A37" s="17">
        <v>40238</v>
      </c>
      <c r="B37" s="24">
        <v>123.42</v>
      </c>
      <c r="C37" s="22" t="s">
        <v>591</v>
      </c>
      <c r="D37" s="22" t="s">
        <v>592</v>
      </c>
      <c r="E37" s="22" t="s">
        <v>593</v>
      </c>
      <c r="F37" s="22" t="s">
        <v>594</v>
      </c>
      <c r="G37" s="25" t="s">
        <v>595</v>
      </c>
      <c r="H37" s="19">
        <f t="shared" si="2"/>
        <v>2010</v>
      </c>
      <c r="I37" s="19">
        <f t="shared" si="3"/>
        <v>3</v>
      </c>
      <c r="L37" s="19"/>
    </row>
    <row r="38" spans="1:12">
      <c r="A38" s="20">
        <v>40269</v>
      </c>
      <c r="B38" s="21">
        <v>125.52</v>
      </c>
      <c r="C38" s="22" t="s">
        <v>586</v>
      </c>
      <c r="D38" s="22" t="s">
        <v>587</v>
      </c>
      <c r="E38" s="22" t="s">
        <v>588</v>
      </c>
      <c r="F38" s="22" t="s">
        <v>589</v>
      </c>
      <c r="G38" s="23" t="s">
        <v>590</v>
      </c>
      <c r="H38" s="19">
        <f t="shared" si="2"/>
        <v>2010</v>
      </c>
      <c r="I38" s="19">
        <f t="shared" si="3"/>
        <v>4</v>
      </c>
      <c r="J38" s="19" t="s">
        <v>14</v>
      </c>
      <c r="K38" s="19">
        <v>125.52</v>
      </c>
      <c r="L38" s="37">
        <f>(K38-K35)/K35</f>
        <v>3.7012557832121526E-2</v>
      </c>
    </row>
    <row r="39" spans="1:12">
      <c r="A39" s="29">
        <v>40299</v>
      </c>
      <c r="B39" s="21">
        <v>140.04</v>
      </c>
      <c r="C39" s="22" t="s">
        <v>581</v>
      </c>
      <c r="D39" s="22" t="s">
        <v>582</v>
      </c>
      <c r="E39" s="22" t="s">
        <v>583</v>
      </c>
      <c r="F39" s="22" t="s">
        <v>584</v>
      </c>
      <c r="G39" s="23" t="s">
        <v>585</v>
      </c>
      <c r="H39" s="19">
        <f t="shared" si="2"/>
        <v>2010</v>
      </c>
      <c r="I39" s="19">
        <f t="shared" si="3"/>
        <v>5</v>
      </c>
      <c r="L39" s="19"/>
    </row>
    <row r="40" spans="1:12">
      <c r="A40" s="20">
        <v>40330</v>
      </c>
      <c r="B40" s="21">
        <v>143.52000000000001</v>
      </c>
      <c r="C40" s="22" t="s">
        <v>577</v>
      </c>
      <c r="D40" s="22" t="s">
        <v>578</v>
      </c>
      <c r="E40" s="22" t="s">
        <v>579</v>
      </c>
      <c r="F40" s="22" t="s">
        <v>580</v>
      </c>
      <c r="G40" s="23" t="s">
        <v>206</v>
      </c>
      <c r="H40" s="19">
        <f t="shared" si="2"/>
        <v>2010</v>
      </c>
      <c r="I40" s="19">
        <f t="shared" si="3"/>
        <v>6</v>
      </c>
      <c r="L40" s="19"/>
    </row>
    <row r="41" spans="1:12" ht="13.2" thickBot="1">
      <c r="A41" s="20">
        <v>40360</v>
      </c>
      <c r="B41" s="24">
        <v>136.6</v>
      </c>
      <c r="C41" s="22" t="s">
        <v>572</v>
      </c>
      <c r="D41" s="22" t="s">
        <v>573</v>
      </c>
      <c r="E41" s="22" t="s">
        <v>574</v>
      </c>
      <c r="F41" s="22" t="s">
        <v>575</v>
      </c>
      <c r="G41" s="25" t="s">
        <v>576</v>
      </c>
      <c r="H41" s="19">
        <f t="shared" si="2"/>
        <v>2010</v>
      </c>
      <c r="I41" s="19">
        <f t="shared" si="3"/>
        <v>7</v>
      </c>
      <c r="J41" s="19" t="s">
        <v>15</v>
      </c>
      <c r="K41" s="19">
        <v>136.6</v>
      </c>
      <c r="L41" s="37">
        <f>(K41-K38)/K38</f>
        <v>8.8272785213511784E-2</v>
      </c>
    </row>
    <row r="42" spans="1:12">
      <c r="A42" s="17">
        <v>40391</v>
      </c>
      <c r="B42" s="21">
        <v>144.72999999999999</v>
      </c>
      <c r="C42" s="22" t="s">
        <v>567</v>
      </c>
      <c r="D42" s="22" t="s">
        <v>568</v>
      </c>
      <c r="E42" s="22" t="s">
        <v>569</v>
      </c>
      <c r="F42" s="22" t="s">
        <v>570</v>
      </c>
      <c r="G42" s="23" t="s">
        <v>571</v>
      </c>
      <c r="H42" s="19">
        <f t="shared" si="2"/>
        <v>2010</v>
      </c>
      <c r="I42" s="19">
        <f t="shared" si="3"/>
        <v>8</v>
      </c>
      <c r="L42" s="19"/>
    </row>
    <row r="43" spans="1:12">
      <c r="A43" s="20">
        <v>40422</v>
      </c>
      <c r="B43" s="24">
        <v>135.68</v>
      </c>
      <c r="C43" s="22" t="s">
        <v>563</v>
      </c>
      <c r="D43" s="22" t="s">
        <v>563</v>
      </c>
      <c r="E43" s="22" t="s">
        <v>564</v>
      </c>
      <c r="F43" s="22" t="s">
        <v>565</v>
      </c>
      <c r="G43" s="25" t="s">
        <v>566</v>
      </c>
      <c r="H43" s="19">
        <f t="shared" si="2"/>
        <v>2010</v>
      </c>
      <c r="I43" s="19">
        <f t="shared" si="3"/>
        <v>9</v>
      </c>
      <c r="L43" s="19"/>
    </row>
    <row r="44" spans="1:12">
      <c r="A44" s="29">
        <v>40452</v>
      </c>
      <c r="B44" s="24">
        <v>131.34</v>
      </c>
      <c r="C44" s="22" t="s">
        <v>558</v>
      </c>
      <c r="D44" s="22" t="s">
        <v>559</v>
      </c>
      <c r="E44" s="22" t="s">
        <v>560</v>
      </c>
      <c r="F44" s="22" t="s">
        <v>561</v>
      </c>
      <c r="G44" s="25" t="s">
        <v>562</v>
      </c>
      <c r="H44" s="19">
        <f t="shared" si="2"/>
        <v>2010</v>
      </c>
      <c r="I44" s="19">
        <f t="shared" si="3"/>
        <v>10</v>
      </c>
      <c r="J44" s="19" t="s">
        <v>16</v>
      </c>
      <c r="K44" s="19">
        <v>131.34</v>
      </c>
      <c r="L44" s="37">
        <f>(K44-K41)/K41</f>
        <v>-3.8506588579794956E-2</v>
      </c>
    </row>
    <row r="45" spans="1:12">
      <c r="A45" s="20">
        <v>40483</v>
      </c>
      <c r="B45" s="21">
        <v>139.27000000000001</v>
      </c>
      <c r="C45" s="22" t="s">
        <v>554</v>
      </c>
      <c r="D45" s="22" t="s">
        <v>351</v>
      </c>
      <c r="E45" s="22" t="s">
        <v>555</v>
      </c>
      <c r="F45" s="22" t="s">
        <v>556</v>
      </c>
      <c r="G45" s="23" t="s">
        <v>557</v>
      </c>
      <c r="H45" s="19">
        <f t="shared" si="2"/>
        <v>2010</v>
      </c>
      <c r="I45" s="19">
        <f t="shared" si="3"/>
        <v>11</v>
      </c>
      <c r="L45" s="19"/>
    </row>
    <row r="46" spans="1:12" ht="13.2" thickBot="1">
      <c r="A46" s="20">
        <v>40513</v>
      </c>
      <c r="B46" s="24">
        <v>130.88999999999999</v>
      </c>
      <c r="C46" s="22" t="s">
        <v>550</v>
      </c>
      <c r="D46" s="22" t="s">
        <v>550</v>
      </c>
      <c r="E46" s="22" t="s">
        <v>551</v>
      </c>
      <c r="F46" s="22" t="s">
        <v>552</v>
      </c>
      <c r="G46" s="25" t="s">
        <v>553</v>
      </c>
      <c r="H46" s="19">
        <f t="shared" si="2"/>
        <v>2010</v>
      </c>
      <c r="I46" s="19">
        <f t="shared" si="3"/>
        <v>12</v>
      </c>
      <c r="L46" s="19"/>
    </row>
    <row r="47" spans="1:12">
      <c r="A47" s="17">
        <v>40544</v>
      </c>
      <c r="B47" s="24">
        <v>127.97</v>
      </c>
      <c r="C47" s="22" t="s">
        <v>545</v>
      </c>
      <c r="D47" s="22" t="s">
        <v>546</v>
      </c>
      <c r="E47" s="22" t="s">
        <v>547</v>
      </c>
      <c r="F47" s="22" t="s">
        <v>548</v>
      </c>
      <c r="G47" s="25" t="s">
        <v>549</v>
      </c>
      <c r="H47" s="19">
        <f t="shared" si="2"/>
        <v>2011</v>
      </c>
      <c r="I47" s="19">
        <f t="shared" si="3"/>
        <v>1</v>
      </c>
      <c r="J47" s="19" t="s">
        <v>13</v>
      </c>
      <c r="K47" s="19">
        <v>127.97</v>
      </c>
      <c r="L47" s="37">
        <f>(K47-K44)/K44</f>
        <v>-2.5658596010354837E-2</v>
      </c>
    </row>
    <row r="48" spans="1:12">
      <c r="A48" s="29">
        <v>40575</v>
      </c>
      <c r="B48" s="24">
        <v>126.23</v>
      </c>
      <c r="C48" s="22" t="s">
        <v>541</v>
      </c>
      <c r="D48" s="22" t="s">
        <v>542</v>
      </c>
      <c r="E48" s="22" t="s">
        <v>526</v>
      </c>
      <c r="F48" s="22" t="s">
        <v>543</v>
      </c>
      <c r="G48" s="25" t="s">
        <v>544</v>
      </c>
      <c r="H48" s="19">
        <f t="shared" si="2"/>
        <v>2011</v>
      </c>
      <c r="I48" s="19">
        <f t="shared" si="3"/>
        <v>2</v>
      </c>
      <c r="L48" s="19"/>
    </row>
    <row r="49" spans="1:12">
      <c r="A49" s="20">
        <v>40603</v>
      </c>
      <c r="B49" s="24">
        <v>122.83</v>
      </c>
      <c r="C49" s="22" t="s">
        <v>537</v>
      </c>
      <c r="D49" s="22" t="s">
        <v>538</v>
      </c>
      <c r="E49" s="22" t="s">
        <v>533</v>
      </c>
      <c r="F49" s="22" t="s">
        <v>539</v>
      </c>
      <c r="G49" s="25" t="s">
        <v>540</v>
      </c>
      <c r="H49" s="19">
        <f t="shared" si="2"/>
        <v>2011</v>
      </c>
      <c r="I49" s="19">
        <f t="shared" si="3"/>
        <v>3</v>
      </c>
      <c r="L49" s="19"/>
    </row>
    <row r="50" spans="1:12">
      <c r="A50" s="20">
        <v>40634</v>
      </c>
      <c r="B50" s="24">
        <v>117.6</v>
      </c>
      <c r="C50" s="22" t="s">
        <v>533</v>
      </c>
      <c r="D50" s="22" t="s">
        <v>534</v>
      </c>
      <c r="E50" s="22" t="s">
        <v>532</v>
      </c>
      <c r="F50" s="22" t="s">
        <v>535</v>
      </c>
      <c r="G50" s="25" t="s">
        <v>536</v>
      </c>
      <c r="H50" s="19">
        <f t="shared" si="2"/>
        <v>2011</v>
      </c>
      <c r="I50" s="19">
        <f t="shared" si="3"/>
        <v>4</v>
      </c>
      <c r="J50" s="19" t="s">
        <v>14</v>
      </c>
      <c r="K50" s="19">
        <v>117.6</v>
      </c>
      <c r="L50" s="37">
        <f>(K50-K47)/K47</f>
        <v>-8.1034617488473903E-2</v>
      </c>
    </row>
    <row r="51" spans="1:12" ht="13.2" thickBot="1">
      <c r="A51" s="20">
        <v>40664</v>
      </c>
      <c r="B51" s="21">
        <v>124.38</v>
      </c>
      <c r="C51" s="22" t="s">
        <v>527</v>
      </c>
      <c r="D51" s="22" t="s">
        <v>528</v>
      </c>
      <c r="E51" s="22" t="s">
        <v>529</v>
      </c>
      <c r="F51" s="22" t="s">
        <v>530</v>
      </c>
      <c r="G51" s="23" t="s">
        <v>531</v>
      </c>
      <c r="H51" s="19">
        <f t="shared" si="2"/>
        <v>2011</v>
      </c>
      <c r="I51" s="19">
        <f t="shared" si="3"/>
        <v>5</v>
      </c>
      <c r="L51" s="19"/>
    </row>
    <row r="52" spans="1:12">
      <c r="A52" s="17">
        <v>40695</v>
      </c>
      <c r="B52" s="24">
        <v>122.58</v>
      </c>
      <c r="C52" s="22" t="s">
        <v>522</v>
      </c>
      <c r="D52" s="22" t="s">
        <v>523</v>
      </c>
      <c r="E52" s="22" t="s">
        <v>524</v>
      </c>
      <c r="F52" s="22" t="s">
        <v>525</v>
      </c>
      <c r="G52" s="25" t="s">
        <v>218</v>
      </c>
      <c r="H52" s="19">
        <f t="shared" si="2"/>
        <v>2011</v>
      </c>
      <c r="I52" s="19">
        <f t="shared" si="3"/>
        <v>6</v>
      </c>
      <c r="L52" s="19"/>
    </row>
    <row r="53" spans="1:12">
      <c r="A53" s="29">
        <v>40725</v>
      </c>
      <c r="B53" s="21">
        <v>127.27</v>
      </c>
      <c r="C53" s="22" t="s">
        <v>517</v>
      </c>
      <c r="D53" s="22" t="s">
        <v>518</v>
      </c>
      <c r="E53" s="22" t="s">
        <v>519</v>
      </c>
      <c r="F53" s="22" t="s">
        <v>520</v>
      </c>
      <c r="G53" s="23" t="s">
        <v>521</v>
      </c>
      <c r="H53" s="19">
        <f t="shared" si="2"/>
        <v>2011</v>
      </c>
      <c r="I53" s="19">
        <f t="shared" si="3"/>
        <v>7</v>
      </c>
      <c r="J53" s="19" t="s">
        <v>15</v>
      </c>
      <c r="K53" s="19">
        <v>127.27</v>
      </c>
      <c r="L53" s="37">
        <f>(K53-K50)/K50</f>
        <v>8.2227891156462604E-2</v>
      </c>
    </row>
    <row r="54" spans="1:12">
      <c r="A54" s="20">
        <v>40756</v>
      </c>
      <c r="B54" s="21">
        <v>133.74</v>
      </c>
      <c r="C54" s="22" t="s">
        <v>513</v>
      </c>
      <c r="D54" s="22" t="s">
        <v>514</v>
      </c>
      <c r="E54" s="22" t="s">
        <v>513</v>
      </c>
      <c r="F54" s="22" t="s">
        <v>515</v>
      </c>
      <c r="G54" s="23" t="s">
        <v>516</v>
      </c>
      <c r="H54" s="19">
        <f t="shared" si="2"/>
        <v>2011</v>
      </c>
      <c r="I54" s="19">
        <f t="shared" si="3"/>
        <v>8</v>
      </c>
      <c r="L54" s="19"/>
    </row>
    <row r="55" spans="1:12">
      <c r="A55" s="20">
        <v>40787</v>
      </c>
      <c r="B55" s="21">
        <v>145.51</v>
      </c>
      <c r="C55" s="22" t="s">
        <v>509</v>
      </c>
      <c r="D55" s="22" t="s">
        <v>510</v>
      </c>
      <c r="E55" s="22" t="s">
        <v>509</v>
      </c>
      <c r="F55" s="22" t="s">
        <v>511</v>
      </c>
      <c r="G55" s="23" t="s">
        <v>512</v>
      </c>
      <c r="H55" s="19">
        <f t="shared" si="2"/>
        <v>2011</v>
      </c>
      <c r="I55" s="19">
        <f t="shared" si="3"/>
        <v>9</v>
      </c>
      <c r="L55" s="19"/>
    </row>
    <row r="56" spans="1:12" ht="13.2" thickBot="1">
      <c r="A56" s="20">
        <v>40817</v>
      </c>
      <c r="B56" s="24">
        <v>137.04</v>
      </c>
      <c r="C56" s="22" t="s">
        <v>504</v>
      </c>
      <c r="D56" s="22" t="s">
        <v>505</v>
      </c>
      <c r="E56" s="22" t="s">
        <v>506</v>
      </c>
      <c r="F56" s="22" t="s">
        <v>507</v>
      </c>
      <c r="G56" s="25" t="s">
        <v>508</v>
      </c>
      <c r="H56" s="19">
        <f t="shared" si="2"/>
        <v>2011</v>
      </c>
      <c r="I56" s="19">
        <f t="shared" si="3"/>
        <v>10</v>
      </c>
      <c r="J56" s="19" t="s">
        <v>16</v>
      </c>
      <c r="K56" s="19">
        <v>137.04</v>
      </c>
      <c r="L56" s="37">
        <f>(K56-K53)/K53</f>
        <v>7.6765930698514936E-2</v>
      </c>
    </row>
    <row r="57" spans="1:12">
      <c r="A57" s="17">
        <v>40848</v>
      </c>
      <c r="B57" s="21">
        <v>143.4</v>
      </c>
      <c r="C57" s="22" t="s">
        <v>499</v>
      </c>
      <c r="D57" s="22" t="s">
        <v>500</v>
      </c>
      <c r="E57" s="22" t="s">
        <v>501</v>
      </c>
      <c r="F57" s="22" t="s">
        <v>502</v>
      </c>
      <c r="G57" s="23" t="s">
        <v>503</v>
      </c>
      <c r="H57" s="19">
        <f t="shared" si="2"/>
        <v>2011</v>
      </c>
      <c r="I57" s="19">
        <f t="shared" si="3"/>
        <v>11</v>
      </c>
      <c r="L57" s="19"/>
    </row>
    <row r="58" spans="1:12">
      <c r="A58" s="29">
        <v>40878</v>
      </c>
      <c r="B58" s="21">
        <v>151.30000000000001</v>
      </c>
      <c r="C58" s="22" t="s">
        <v>494</v>
      </c>
      <c r="D58" s="22" t="s">
        <v>495</v>
      </c>
      <c r="E58" s="22" t="s">
        <v>496</v>
      </c>
      <c r="F58" s="22" t="s">
        <v>497</v>
      </c>
      <c r="G58" s="23" t="s">
        <v>498</v>
      </c>
      <c r="H58" s="19">
        <f t="shared" si="2"/>
        <v>2011</v>
      </c>
      <c r="I58" s="19">
        <f t="shared" si="3"/>
        <v>12</v>
      </c>
      <c r="L58" s="19"/>
    </row>
    <row r="59" spans="1:12">
      <c r="A59" s="20">
        <v>40909</v>
      </c>
      <c r="B59" s="21">
        <v>151.34</v>
      </c>
      <c r="C59" s="22" t="s">
        <v>489</v>
      </c>
      <c r="D59" s="22" t="s">
        <v>490</v>
      </c>
      <c r="E59" s="22" t="s">
        <v>491</v>
      </c>
      <c r="F59" s="22" t="s">
        <v>492</v>
      </c>
      <c r="G59" s="23" t="s">
        <v>493</v>
      </c>
      <c r="H59" s="19">
        <f t="shared" si="2"/>
        <v>2012</v>
      </c>
      <c r="I59" s="19">
        <f t="shared" si="3"/>
        <v>1</v>
      </c>
      <c r="J59" s="19" t="s">
        <v>13</v>
      </c>
      <c r="K59" s="19">
        <v>151.34</v>
      </c>
      <c r="L59" s="37">
        <f>(K59-K56)/K56</f>
        <v>0.10434909515469945</v>
      </c>
    </row>
    <row r="60" spans="1:12">
      <c r="A60" s="20">
        <v>40940</v>
      </c>
      <c r="B60" s="24">
        <v>146.84</v>
      </c>
      <c r="C60" s="22" t="s">
        <v>486</v>
      </c>
      <c r="D60" s="22" t="s">
        <v>486</v>
      </c>
      <c r="E60" s="22" t="s">
        <v>487</v>
      </c>
      <c r="F60" s="22" t="s">
        <v>488</v>
      </c>
      <c r="G60" s="25" t="s">
        <v>386</v>
      </c>
      <c r="H60" s="19">
        <f t="shared" si="2"/>
        <v>2012</v>
      </c>
      <c r="I60" s="19">
        <f t="shared" si="3"/>
        <v>2</v>
      </c>
      <c r="L60" s="19"/>
    </row>
    <row r="61" spans="1:12" ht="13.2" thickBot="1">
      <c r="A61" s="20">
        <v>40969</v>
      </c>
      <c r="B61" s="24">
        <v>145.41</v>
      </c>
      <c r="C61" s="22" t="s">
        <v>481</v>
      </c>
      <c r="D61" s="22" t="s">
        <v>482</v>
      </c>
      <c r="E61" s="22" t="s">
        <v>483</v>
      </c>
      <c r="F61" s="22" t="s">
        <v>484</v>
      </c>
      <c r="G61" s="25" t="s">
        <v>485</v>
      </c>
      <c r="H61" s="19">
        <f t="shared" si="2"/>
        <v>2012</v>
      </c>
      <c r="I61" s="19">
        <f t="shared" si="3"/>
        <v>3</v>
      </c>
      <c r="L61" s="19"/>
    </row>
    <row r="62" spans="1:12">
      <c r="A62" s="17">
        <v>41000</v>
      </c>
      <c r="B62" s="21">
        <v>148.09</v>
      </c>
      <c r="C62" s="22" t="s">
        <v>476</v>
      </c>
      <c r="D62" s="22" t="s">
        <v>477</v>
      </c>
      <c r="E62" s="22" t="s">
        <v>478</v>
      </c>
      <c r="F62" s="22" t="s">
        <v>479</v>
      </c>
      <c r="G62" s="23" t="s">
        <v>480</v>
      </c>
      <c r="H62" s="19">
        <f t="shared" si="2"/>
        <v>2012</v>
      </c>
      <c r="I62" s="19">
        <f t="shared" si="3"/>
        <v>4</v>
      </c>
      <c r="J62" s="19" t="s">
        <v>14</v>
      </c>
      <c r="K62" s="19">
        <v>148.09</v>
      </c>
      <c r="L62" s="37">
        <f>(K62-K59)/K59</f>
        <v>-2.1474824897581603E-2</v>
      </c>
    </row>
    <row r="63" spans="1:12">
      <c r="A63" s="20">
        <v>41030</v>
      </c>
      <c r="B63" s="21">
        <v>163.19999999999999</v>
      </c>
      <c r="C63" s="22" t="s">
        <v>473</v>
      </c>
      <c r="D63" s="22" t="s">
        <v>472</v>
      </c>
      <c r="E63" s="22" t="s">
        <v>473</v>
      </c>
      <c r="F63" s="22" t="s">
        <v>474</v>
      </c>
      <c r="G63" s="23" t="s">
        <v>475</v>
      </c>
      <c r="H63" s="19">
        <f t="shared" si="2"/>
        <v>2012</v>
      </c>
      <c r="I63" s="19">
        <f t="shared" si="3"/>
        <v>5</v>
      </c>
      <c r="L63" s="19"/>
    </row>
    <row r="64" spans="1:12">
      <c r="A64" s="20">
        <v>41061</v>
      </c>
      <c r="B64" s="24">
        <v>158.41</v>
      </c>
      <c r="C64" s="22" t="s">
        <v>467</v>
      </c>
      <c r="D64" s="22" t="s">
        <v>468</v>
      </c>
      <c r="E64" s="22" t="s">
        <v>469</v>
      </c>
      <c r="F64" s="22" t="s">
        <v>470</v>
      </c>
      <c r="G64" s="25" t="s">
        <v>471</v>
      </c>
      <c r="H64" s="19">
        <f t="shared" si="2"/>
        <v>2012</v>
      </c>
      <c r="I64" s="19">
        <f t="shared" si="3"/>
        <v>6</v>
      </c>
      <c r="L64" s="19"/>
    </row>
    <row r="65" spans="1:12">
      <c r="A65" s="20">
        <v>41091</v>
      </c>
      <c r="B65" s="21">
        <v>165.14</v>
      </c>
      <c r="C65" s="22" t="s">
        <v>462</v>
      </c>
      <c r="D65" s="22" t="s">
        <v>463</v>
      </c>
      <c r="E65" s="22" t="s">
        <v>464</v>
      </c>
      <c r="F65" s="22" t="s">
        <v>465</v>
      </c>
      <c r="G65" s="23" t="s">
        <v>466</v>
      </c>
      <c r="H65" s="19">
        <f t="shared" si="2"/>
        <v>2012</v>
      </c>
      <c r="I65" s="19">
        <f t="shared" si="3"/>
        <v>7</v>
      </c>
      <c r="J65" s="19" t="s">
        <v>15</v>
      </c>
      <c r="K65" s="19">
        <v>165.14</v>
      </c>
      <c r="L65" s="37">
        <f>(K65-K62)/K62</f>
        <v>0.11513268958066029</v>
      </c>
    </row>
    <row r="66" spans="1:12" ht="13.2" thickBot="1">
      <c r="A66" s="20">
        <v>41122</v>
      </c>
      <c r="B66" s="24">
        <v>160.77000000000001</v>
      </c>
      <c r="C66" s="22" t="s">
        <v>458</v>
      </c>
      <c r="D66" s="22" t="s">
        <v>162</v>
      </c>
      <c r="E66" s="22" t="s">
        <v>459</v>
      </c>
      <c r="F66" s="22" t="s">
        <v>460</v>
      </c>
      <c r="G66" s="25" t="s">
        <v>461</v>
      </c>
      <c r="H66" s="19">
        <f t="shared" ref="H66:H97" si="4">YEAR(A66)</f>
        <v>2012</v>
      </c>
      <c r="I66" s="19">
        <f t="shared" ref="I66:I97" si="5">MONTH(A66)</f>
        <v>8</v>
      </c>
      <c r="L66" s="19"/>
    </row>
    <row r="67" spans="1:12">
      <c r="A67" s="17">
        <v>41153</v>
      </c>
      <c r="B67" s="24">
        <v>157.86000000000001</v>
      </c>
      <c r="C67" s="22" t="s">
        <v>454</v>
      </c>
      <c r="D67" s="22" t="s">
        <v>153</v>
      </c>
      <c r="E67" s="22" t="s">
        <v>455</v>
      </c>
      <c r="F67" s="22" t="s">
        <v>456</v>
      </c>
      <c r="G67" s="25" t="s">
        <v>457</v>
      </c>
      <c r="H67" s="19">
        <f t="shared" si="4"/>
        <v>2012</v>
      </c>
      <c r="I67" s="19">
        <f t="shared" si="5"/>
        <v>9</v>
      </c>
      <c r="L67" s="19"/>
    </row>
    <row r="68" spans="1:12">
      <c r="A68" s="20">
        <v>41183</v>
      </c>
      <c r="B68" s="24">
        <v>154.19999999999999</v>
      </c>
      <c r="C68" s="22" t="s">
        <v>450</v>
      </c>
      <c r="D68" s="22" t="s">
        <v>451</v>
      </c>
      <c r="E68" s="22" t="s">
        <v>452</v>
      </c>
      <c r="F68" s="22" t="s">
        <v>453</v>
      </c>
      <c r="G68" s="25" t="s">
        <v>37</v>
      </c>
      <c r="H68" s="19">
        <f t="shared" si="4"/>
        <v>2012</v>
      </c>
      <c r="I68" s="19">
        <f t="shared" si="5"/>
        <v>10</v>
      </c>
      <c r="J68" s="19" t="s">
        <v>16</v>
      </c>
      <c r="K68" s="19">
        <v>154.19999999999999</v>
      </c>
      <c r="L68" s="37">
        <f>(K68-K65)/K65</f>
        <v>-6.6246820879253959E-2</v>
      </c>
    </row>
    <row r="69" spans="1:12">
      <c r="A69" s="20">
        <v>41214</v>
      </c>
      <c r="B69" s="21">
        <v>155.30000000000001</v>
      </c>
      <c r="C69" s="22" t="s">
        <v>446</v>
      </c>
      <c r="D69" s="22" t="s">
        <v>447</v>
      </c>
      <c r="E69" s="22" t="s">
        <v>448</v>
      </c>
      <c r="F69" s="22" t="s">
        <v>449</v>
      </c>
      <c r="G69" s="23" t="s">
        <v>143</v>
      </c>
      <c r="H69" s="19">
        <f t="shared" si="4"/>
        <v>2012</v>
      </c>
      <c r="I69" s="19">
        <f t="shared" si="5"/>
        <v>11</v>
      </c>
      <c r="L69" s="19"/>
    </row>
    <row r="70" spans="1:12">
      <c r="A70" s="20">
        <v>41244</v>
      </c>
      <c r="B70" s="24">
        <v>152.33000000000001</v>
      </c>
      <c r="C70" s="22" t="s">
        <v>441</v>
      </c>
      <c r="D70" s="22" t="s">
        <v>442</v>
      </c>
      <c r="E70" s="22" t="s">
        <v>443</v>
      </c>
      <c r="F70" s="22" t="s">
        <v>444</v>
      </c>
      <c r="G70" s="25" t="s">
        <v>445</v>
      </c>
      <c r="H70" s="19">
        <f t="shared" si="4"/>
        <v>2012</v>
      </c>
      <c r="I70" s="19">
        <f t="shared" si="5"/>
        <v>12</v>
      </c>
      <c r="L70" s="19"/>
    </row>
    <row r="71" spans="1:12" ht="13.2" thickBot="1">
      <c r="A71" s="29">
        <v>41275</v>
      </c>
      <c r="B71" s="24">
        <v>145.19</v>
      </c>
      <c r="C71" s="22" t="s">
        <v>436</v>
      </c>
      <c r="D71" s="22" t="s">
        <v>437</v>
      </c>
      <c r="E71" s="22" t="s">
        <v>438</v>
      </c>
      <c r="F71" s="22" t="s">
        <v>439</v>
      </c>
      <c r="G71" s="25" t="s">
        <v>440</v>
      </c>
      <c r="H71" s="19">
        <f t="shared" si="4"/>
        <v>2013</v>
      </c>
      <c r="I71" s="19">
        <f t="shared" si="5"/>
        <v>1</v>
      </c>
      <c r="J71" s="19" t="s">
        <v>13</v>
      </c>
      <c r="K71" s="19">
        <v>145.19</v>
      </c>
      <c r="L71" s="37">
        <f>(K71-K68)/K68</f>
        <v>-5.8430609597924718E-2</v>
      </c>
    </row>
    <row r="72" spans="1:12">
      <c r="A72" s="17">
        <v>41306</v>
      </c>
      <c r="B72" s="21">
        <v>152.38999999999999</v>
      </c>
      <c r="C72" s="22" t="s">
        <v>431</v>
      </c>
      <c r="D72" s="22" t="s">
        <v>432</v>
      </c>
      <c r="E72" s="22" t="s">
        <v>433</v>
      </c>
      <c r="F72" s="22" t="s">
        <v>434</v>
      </c>
      <c r="G72" s="23" t="s">
        <v>435</v>
      </c>
      <c r="H72" s="19">
        <f t="shared" si="4"/>
        <v>2013</v>
      </c>
      <c r="I72" s="19">
        <f t="shared" si="5"/>
        <v>2</v>
      </c>
      <c r="L72" s="19"/>
    </row>
    <row r="73" spans="1:12">
      <c r="A73" s="20">
        <v>41334</v>
      </c>
      <c r="B73" s="21">
        <v>156.26</v>
      </c>
      <c r="C73" s="22" t="s">
        <v>426</v>
      </c>
      <c r="D73" s="22" t="s">
        <v>427</v>
      </c>
      <c r="E73" s="22" t="s">
        <v>428</v>
      </c>
      <c r="F73" s="22" t="s">
        <v>429</v>
      </c>
      <c r="G73" s="23" t="s">
        <v>430</v>
      </c>
      <c r="H73" s="19">
        <f t="shared" si="4"/>
        <v>2013</v>
      </c>
      <c r="I73" s="19">
        <f t="shared" si="5"/>
        <v>3</v>
      </c>
      <c r="L73" s="19"/>
    </row>
    <row r="74" spans="1:12">
      <c r="A74" s="20">
        <v>41365</v>
      </c>
      <c r="B74" s="24">
        <v>153.15</v>
      </c>
      <c r="C74" s="22" t="s">
        <v>422</v>
      </c>
      <c r="D74" s="22" t="s">
        <v>423</v>
      </c>
      <c r="E74" s="22" t="s">
        <v>338</v>
      </c>
      <c r="F74" s="22" t="s">
        <v>424</v>
      </c>
      <c r="G74" s="25" t="s">
        <v>425</v>
      </c>
      <c r="H74" s="19">
        <f t="shared" si="4"/>
        <v>2013</v>
      </c>
      <c r="I74" s="19">
        <f t="shared" si="5"/>
        <v>4</v>
      </c>
      <c r="J74" s="19" t="s">
        <v>14</v>
      </c>
      <c r="K74" s="19">
        <v>153.15</v>
      </c>
      <c r="L74" s="37">
        <f>(K74-K71)/K71</f>
        <v>5.482471244576078E-2</v>
      </c>
    </row>
    <row r="75" spans="1:12">
      <c r="A75" s="20">
        <v>41395</v>
      </c>
      <c r="B75" s="24">
        <v>150.59</v>
      </c>
      <c r="C75" s="22" t="s">
        <v>417</v>
      </c>
      <c r="D75" s="22" t="s">
        <v>418</v>
      </c>
      <c r="E75" s="22" t="s">
        <v>419</v>
      </c>
      <c r="F75" s="22" t="s">
        <v>420</v>
      </c>
      <c r="G75" s="25" t="s">
        <v>421</v>
      </c>
      <c r="H75" s="19">
        <f t="shared" si="4"/>
        <v>2013</v>
      </c>
      <c r="I75" s="19">
        <f t="shared" si="5"/>
        <v>5</v>
      </c>
      <c r="L75" s="19"/>
    </row>
    <row r="76" spans="1:12" ht="13.2" thickBot="1">
      <c r="A76" s="29">
        <v>41426</v>
      </c>
      <c r="B76" s="24">
        <v>146.34</v>
      </c>
      <c r="C76" s="22" t="s">
        <v>412</v>
      </c>
      <c r="D76" s="22" t="s">
        <v>413</v>
      </c>
      <c r="E76" s="22" t="s">
        <v>414</v>
      </c>
      <c r="F76" s="22" t="s">
        <v>415</v>
      </c>
      <c r="G76" s="25" t="s">
        <v>416</v>
      </c>
      <c r="H76" s="19">
        <f t="shared" si="4"/>
        <v>2013</v>
      </c>
      <c r="I76" s="19">
        <f t="shared" si="5"/>
        <v>6</v>
      </c>
      <c r="L76" s="19"/>
    </row>
    <row r="77" spans="1:12">
      <c r="A77" s="17">
        <v>41456</v>
      </c>
      <c r="B77" s="24">
        <v>141.83000000000001</v>
      </c>
      <c r="C77" s="22" t="s">
        <v>408</v>
      </c>
      <c r="D77" s="22" t="s">
        <v>409</v>
      </c>
      <c r="E77" s="22" t="s">
        <v>407</v>
      </c>
      <c r="F77" s="22" t="s">
        <v>410</v>
      </c>
      <c r="G77" s="25" t="s">
        <v>411</v>
      </c>
      <c r="H77" s="19">
        <f t="shared" si="4"/>
        <v>2013</v>
      </c>
      <c r="I77" s="19">
        <f t="shared" si="5"/>
        <v>7</v>
      </c>
      <c r="J77" s="19" t="s">
        <v>15</v>
      </c>
      <c r="K77" s="19">
        <v>141.83000000000001</v>
      </c>
      <c r="L77" s="37">
        <f>(K77-K74)/K74</f>
        <v>-7.3914462944825288E-2</v>
      </c>
    </row>
    <row r="78" spans="1:12">
      <c r="A78" s="20">
        <v>41487</v>
      </c>
      <c r="B78" s="21">
        <v>142.11000000000001</v>
      </c>
      <c r="C78" s="22" t="s">
        <v>402</v>
      </c>
      <c r="D78" s="22" t="s">
        <v>403</v>
      </c>
      <c r="E78" s="22" t="s">
        <v>404</v>
      </c>
      <c r="F78" s="22" t="s">
        <v>405</v>
      </c>
      <c r="G78" s="23" t="s">
        <v>406</v>
      </c>
      <c r="H78" s="19">
        <f t="shared" si="4"/>
        <v>2013</v>
      </c>
      <c r="I78" s="19">
        <f t="shared" si="5"/>
        <v>8</v>
      </c>
      <c r="L78" s="19"/>
    </row>
    <row r="79" spans="1:12">
      <c r="A79" s="20">
        <v>41518</v>
      </c>
      <c r="B79" s="24">
        <v>140.47999999999999</v>
      </c>
      <c r="C79" s="22" t="s">
        <v>397</v>
      </c>
      <c r="D79" s="22" t="s">
        <v>398</v>
      </c>
      <c r="E79" s="22" t="s">
        <v>399</v>
      </c>
      <c r="F79" s="22" t="s">
        <v>400</v>
      </c>
      <c r="G79" s="25" t="s">
        <v>401</v>
      </c>
      <c r="H79" s="19">
        <f t="shared" si="4"/>
        <v>2013</v>
      </c>
      <c r="I79" s="19">
        <f t="shared" si="5"/>
        <v>9</v>
      </c>
      <c r="L79" s="19"/>
    </row>
    <row r="80" spans="1:12">
      <c r="A80" s="20">
        <v>41548</v>
      </c>
      <c r="B80" s="24">
        <v>139.83000000000001</v>
      </c>
      <c r="C80" s="22" t="s">
        <v>392</v>
      </c>
      <c r="D80" s="22" t="s">
        <v>393</v>
      </c>
      <c r="E80" s="22" t="s">
        <v>394</v>
      </c>
      <c r="F80" s="22" t="s">
        <v>395</v>
      </c>
      <c r="G80" s="25" t="s">
        <v>396</v>
      </c>
      <c r="H80" s="19">
        <f t="shared" si="4"/>
        <v>2013</v>
      </c>
      <c r="I80" s="19">
        <f t="shared" si="5"/>
        <v>10</v>
      </c>
      <c r="J80" s="19" t="s">
        <v>16</v>
      </c>
      <c r="K80" s="19">
        <v>139.83000000000001</v>
      </c>
      <c r="L80" s="37">
        <f>(K80-K77)/K77</f>
        <v>-1.41013889868152E-2</v>
      </c>
    </row>
    <row r="81" spans="1:12" ht="13.2" thickBot="1">
      <c r="A81" s="29">
        <v>41579</v>
      </c>
      <c r="B81" s="24">
        <v>138.49</v>
      </c>
      <c r="C81" s="22" t="s">
        <v>387</v>
      </c>
      <c r="D81" s="22" t="s">
        <v>388</v>
      </c>
      <c r="E81" s="22" t="s">
        <v>389</v>
      </c>
      <c r="F81" s="22" t="s">
        <v>390</v>
      </c>
      <c r="G81" s="25" t="s">
        <v>391</v>
      </c>
      <c r="H81" s="19">
        <f t="shared" si="4"/>
        <v>2013</v>
      </c>
      <c r="I81" s="19">
        <f t="shared" si="5"/>
        <v>11</v>
      </c>
      <c r="L81" s="19"/>
    </row>
    <row r="82" spans="1:12">
      <c r="A82" s="17">
        <v>41609</v>
      </c>
      <c r="B82" s="24">
        <v>134.38</v>
      </c>
      <c r="C82" s="22" t="s">
        <v>382</v>
      </c>
      <c r="D82" s="22" t="s">
        <v>383</v>
      </c>
      <c r="E82" s="22" t="s">
        <v>384</v>
      </c>
      <c r="F82" s="22" t="s">
        <v>385</v>
      </c>
      <c r="G82" s="25" t="s">
        <v>386</v>
      </c>
      <c r="H82" s="19">
        <f t="shared" si="4"/>
        <v>2013</v>
      </c>
      <c r="I82" s="19">
        <f t="shared" si="5"/>
        <v>12</v>
      </c>
      <c r="L82" s="19"/>
    </row>
    <row r="83" spans="1:12">
      <c r="A83" s="20">
        <v>41640</v>
      </c>
      <c r="B83" s="21">
        <v>140.69</v>
      </c>
      <c r="C83" s="22" t="s">
        <v>379</v>
      </c>
      <c r="D83" s="22" t="s">
        <v>378</v>
      </c>
      <c r="E83" s="22" t="s">
        <v>379</v>
      </c>
      <c r="F83" s="22" t="s">
        <v>380</v>
      </c>
      <c r="G83" s="23" t="s">
        <v>381</v>
      </c>
      <c r="H83" s="19">
        <f t="shared" si="4"/>
        <v>2014</v>
      </c>
      <c r="I83" s="19">
        <f t="shared" si="5"/>
        <v>1</v>
      </c>
      <c r="J83" s="19" t="s">
        <v>13</v>
      </c>
      <c r="K83" s="19">
        <v>140.69</v>
      </c>
      <c r="L83" s="37">
        <f>(K83-K80)/K80</f>
        <v>6.1503253951225431E-3</v>
      </c>
    </row>
    <row r="84" spans="1:12">
      <c r="A84" s="20">
        <v>41671</v>
      </c>
      <c r="B84" s="24">
        <v>137.94</v>
      </c>
      <c r="C84" s="22" t="s">
        <v>373</v>
      </c>
      <c r="D84" s="22" t="s">
        <v>374</v>
      </c>
      <c r="E84" s="22" t="s">
        <v>375</v>
      </c>
      <c r="F84" s="22" t="s">
        <v>376</v>
      </c>
      <c r="G84" s="25" t="s">
        <v>377</v>
      </c>
      <c r="H84" s="19">
        <f t="shared" si="4"/>
        <v>2014</v>
      </c>
      <c r="I84" s="19">
        <f t="shared" si="5"/>
        <v>2</v>
      </c>
      <c r="L84" s="19"/>
    </row>
    <row r="85" spans="1:12">
      <c r="A85" s="29">
        <v>41699</v>
      </c>
      <c r="B85" s="24">
        <v>137.43</v>
      </c>
      <c r="C85" s="22" t="s">
        <v>369</v>
      </c>
      <c r="D85" s="22" t="s">
        <v>369</v>
      </c>
      <c r="E85" s="22" t="s">
        <v>370</v>
      </c>
      <c r="F85" s="22" t="s">
        <v>371</v>
      </c>
      <c r="G85" s="25" t="s">
        <v>372</v>
      </c>
      <c r="H85" s="19">
        <f t="shared" si="4"/>
        <v>2014</v>
      </c>
      <c r="I85" s="19">
        <f t="shared" si="5"/>
        <v>3</v>
      </c>
      <c r="L85" s="19"/>
    </row>
    <row r="86" spans="1:12" ht="13.2" thickBot="1">
      <c r="A86" s="20">
        <v>41730</v>
      </c>
      <c r="B86" s="24">
        <v>136.22</v>
      </c>
      <c r="C86" s="22" t="s">
        <v>364</v>
      </c>
      <c r="D86" s="22" t="s">
        <v>365</v>
      </c>
      <c r="E86" s="22" t="s">
        <v>366</v>
      </c>
      <c r="F86" s="22" t="s">
        <v>367</v>
      </c>
      <c r="G86" s="25" t="s">
        <v>368</v>
      </c>
      <c r="H86" s="19">
        <f t="shared" si="4"/>
        <v>2014</v>
      </c>
      <c r="I86" s="19">
        <f t="shared" si="5"/>
        <v>4</v>
      </c>
      <c r="J86" s="19" t="s">
        <v>14</v>
      </c>
      <c r="K86" s="19">
        <v>136.22</v>
      </c>
      <c r="L86" s="37">
        <f>(K86-K83)/K83</f>
        <v>-3.1771980951027075E-2</v>
      </c>
    </row>
    <row r="87" spans="1:12">
      <c r="A87" s="17">
        <v>41760</v>
      </c>
      <c r="B87" s="21">
        <v>141.11000000000001</v>
      </c>
      <c r="C87" s="22" t="s">
        <v>359</v>
      </c>
      <c r="D87" s="22" t="s">
        <v>360</v>
      </c>
      <c r="E87" s="22" t="s">
        <v>361</v>
      </c>
      <c r="F87" s="22" t="s">
        <v>362</v>
      </c>
      <c r="G87" s="23" t="s">
        <v>363</v>
      </c>
      <c r="H87" s="19">
        <f t="shared" si="4"/>
        <v>2014</v>
      </c>
      <c r="I87" s="19">
        <f t="shared" si="5"/>
        <v>5</v>
      </c>
      <c r="L87" s="19"/>
    </row>
    <row r="88" spans="1:12">
      <c r="A88" s="20">
        <v>41791</v>
      </c>
      <c r="B88" s="24">
        <v>140.26</v>
      </c>
      <c r="C88" s="22" t="s">
        <v>354</v>
      </c>
      <c r="D88" s="22" t="s">
        <v>355</v>
      </c>
      <c r="E88" s="22" t="s">
        <v>356</v>
      </c>
      <c r="F88" s="22" t="s">
        <v>357</v>
      </c>
      <c r="G88" s="25" t="s">
        <v>358</v>
      </c>
      <c r="H88" s="19">
        <f t="shared" si="4"/>
        <v>2014</v>
      </c>
      <c r="I88" s="19">
        <f t="shared" si="5"/>
        <v>6</v>
      </c>
      <c r="L88" s="19"/>
    </row>
    <row r="89" spans="1:12">
      <c r="A89" s="20">
        <v>41821</v>
      </c>
      <c r="B89" s="21">
        <v>143.15</v>
      </c>
      <c r="C89" s="22" t="s">
        <v>349</v>
      </c>
      <c r="D89" s="22" t="s">
        <v>350</v>
      </c>
      <c r="E89" s="22" t="s">
        <v>351</v>
      </c>
      <c r="F89" s="22" t="s">
        <v>352</v>
      </c>
      <c r="G89" s="23" t="s">
        <v>353</v>
      </c>
      <c r="H89" s="19">
        <f t="shared" si="4"/>
        <v>2014</v>
      </c>
      <c r="I89" s="19">
        <f t="shared" si="5"/>
        <v>7</v>
      </c>
      <c r="J89" s="19" t="s">
        <v>15</v>
      </c>
      <c r="K89" s="19">
        <v>143.15</v>
      </c>
      <c r="L89" s="37">
        <f>(K89-K86)/K86</f>
        <v>5.0873586844809915E-2</v>
      </c>
    </row>
    <row r="90" spans="1:12">
      <c r="A90" s="29">
        <v>41852</v>
      </c>
      <c r="B90" s="21">
        <v>148.51</v>
      </c>
      <c r="C90" s="22" t="s">
        <v>345</v>
      </c>
      <c r="D90" s="22" t="s">
        <v>344</v>
      </c>
      <c r="E90" s="22" t="s">
        <v>346</v>
      </c>
      <c r="F90" s="22" t="s">
        <v>347</v>
      </c>
      <c r="G90" s="23" t="s">
        <v>348</v>
      </c>
      <c r="H90" s="19">
        <f t="shared" si="4"/>
        <v>2014</v>
      </c>
      <c r="I90" s="19">
        <f t="shared" si="5"/>
        <v>8</v>
      </c>
      <c r="L90" s="19"/>
    </row>
    <row r="91" spans="1:12" ht="13.2" thickBot="1">
      <c r="A91" s="20">
        <v>41883</v>
      </c>
      <c r="B91" s="21">
        <v>153.15</v>
      </c>
      <c r="C91" s="22" t="s">
        <v>339</v>
      </c>
      <c r="D91" s="22" t="s">
        <v>340</v>
      </c>
      <c r="E91" s="22" t="s">
        <v>341</v>
      </c>
      <c r="F91" s="22" t="s">
        <v>342</v>
      </c>
      <c r="G91" s="23" t="s">
        <v>343</v>
      </c>
      <c r="H91" s="19">
        <f t="shared" si="4"/>
        <v>2014</v>
      </c>
      <c r="I91" s="19">
        <f t="shared" si="5"/>
        <v>9</v>
      </c>
      <c r="L91" s="19"/>
    </row>
    <row r="92" spans="1:12">
      <c r="A92" s="17">
        <v>41913</v>
      </c>
      <c r="B92" s="21">
        <v>154.59</v>
      </c>
      <c r="C92" s="22" t="s">
        <v>333</v>
      </c>
      <c r="D92" s="22" t="s">
        <v>334</v>
      </c>
      <c r="E92" s="22" t="s">
        <v>335</v>
      </c>
      <c r="F92" s="22" t="s">
        <v>336</v>
      </c>
      <c r="G92" s="23" t="s">
        <v>337</v>
      </c>
      <c r="H92" s="19">
        <f t="shared" si="4"/>
        <v>2014</v>
      </c>
      <c r="I92" s="19">
        <f t="shared" si="5"/>
        <v>10</v>
      </c>
      <c r="J92" s="19" t="s">
        <v>16</v>
      </c>
      <c r="K92" s="19">
        <v>154.59</v>
      </c>
      <c r="L92" s="37">
        <f>(K92-K89)/K89</f>
        <v>7.9916171847712172E-2</v>
      </c>
    </row>
    <row r="93" spans="1:12">
      <c r="A93" s="20">
        <v>41944</v>
      </c>
      <c r="B93" s="21">
        <v>157.79</v>
      </c>
      <c r="C93" s="22" t="s">
        <v>329</v>
      </c>
      <c r="D93" s="22" t="s">
        <v>328</v>
      </c>
      <c r="E93" s="22" t="s">
        <v>330</v>
      </c>
      <c r="F93" s="22" t="s">
        <v>331</v>
      </c>
      <c r="G93" s="23" t="s">
        <v>332</v>
      </c>
      <c r="H93" s="19">
        <f t="shared" si="4"/>
        <v>2014</v>
      </c>
      <c r="I93" s="19">
        <f t="shared" si="5"/>
        <v>11</v>
      </c>
      <c r="L93" s="19"/>
    </row>
    <row r="94" spans="1:12">
      <c r="A94" s="20">
        <v>41974</v>
      </c>
      <c r="B94" s="21">
        <v>161.43</v>
      </c>
      <c r="C94" s="22" t="s">
        <v>323</v>
      </c>
      <c r="D94" s="22" t="s">
        <v>324</v>
      </c>
      <c r="E94" s="22" t="s">
        <v>325</v>
      </c>
      <c r="F94" s="22" t="s">
        <v>326</v>
      </c>
      <c r="G94" s="23" t="s">
        <v>327</v>
      </c>
      <c r="H94" s="19">
        <f t="shared" si="4"/>
        <v>2014</v>
      </c>
      <c r="I94" s="19">
        <f t="shared" si="5"/>
        <v>12</v>
      </c>
      <c r="L94" s="19"/>
    </row>
    <row r="95" spans="1:12">
      <c r="A95" s="20">
        <v>42005</v>
      </c>
      <c r="B95" s="21">
        <v>181.09</v>
      </c>
      <c r="C95" s="22" t="s">
        <v>319</v>
      </c>
      <c r="D95" s="22" t="s">
        <v>188</v>
      </c>
      <c r="E95" s="22" t="s">
        <v>320</v>
      </c>
      <c r="F95" s="22" t="s">
        <v>321</v>
      </c>
      <c r="G95" s="23" t="s">
        <v>322</v>
      </c>
      <c r="H95" s="19">
        <f t="shared" si="4"/>
        <v>2015</v>
      </c>
      <c r="I95" s="19">
        <f t="shared" si="5"/>
        <v>1</v>
      </c>
      <c r="J95" s="19" t="s">
        <v>13</v>
      </c>
      <c r="K95" s="19">
        <v>181.09</v>
      </c>
      <c r="L95" s="37">
        <f>(K95-K92)/K92</f>
        <v>0.17142117860146192</v>
      </c>
    </row>
    <row r="96" spans="1:12" ht="13.2" thickBot="1">
      <c r="A96" s="20">
        <v>42036</v>
      </c>
      <c r="B96" s="24">
        <v>177.87</v>
      </c>
      <c r="C96" s="22" t="s">
        <v>314</v>
      </c>
      <c r="D96" s="22" t="s">
        <v>315</v>
      </c>
      <c r="E96" s="22" t="s">
        <v>316</v>
      </c>
      <c r="F96" s="22" t="s">
        <v>317</v>
      </c>
      <c r="G96" s="25" t="s">
        <v>318</v>
      </c>
      <c r="H96" s="19">
        <f t="shared" si="4"/>
        <v>2015</v>
      </c>
      <c r="I96" s="19">
        <f t="shared" si="5"/>
        <v>2</v>
      </c>
      <c r="L96" s="19"/>
    </row>
    <row r="97" spans="1:12">
      <c r="A97" s="17">
        <v>42064</v>
      </c>
      <c r="B97" s="21">
        <v>187.51</v>
      </c>
      <c r="C97" s="22" t="s">
        <v>309</v>
      </c>
      <c r="D97" s="22" t="s">
        <v>310</v>
      </c>
      <c r="E97" s="22" t="s">
        <v>311</v>
      </c>
      <c r="F97" s="22" t="s">
        <v>312</v>
      </c>
      <c r="G97" s="23" t="s">
        <v>313</v>
      </c>
      <c r="H97" s="19">
        <f t="shared" si="4"/>
        <v>2015</v>
      </c>
      <c r="I97" s="19">
        <f t="shared" si="5"/>
        <v>3</v>
      </c>
      <c r="L97" s="19"/>
    </row>
    <row r="98" spans="1:12">
      <c r="A98" s="20">
        <v>42095</v>
      </c>
      <c r="B98" s="24">
        <v>176.45</v>
      </c>
      <c r="C98" s="22" t="s">
        <v>305</v>
      </c>
      <c r="D98" s="22" t="s">
        <v>306</v>
      </c>
      <c r="E98" s="22" t="s">
        <v>79</v>
      </c>
      <c r="F98" s="22" t="s">
        <v>307</v>
      </c>
      <c r="G98" s="25" t="s">
        <v>308</v>
      </c>
      <c r="H98" s="19">
        <f t="shared" ref="H98:H129" si="6">YEAR(A98)</f>
        <v>2015</v>
      </c>
      <c r="I98" s="19">
        <f t="shared" ref="I98:I129" si="7">MONTH(A98)</f>
        <v>4</v>
      </c>
      <c r="J98" s="19" t="s">
        <v>14</v>
      </c>
      <c r="K98" s="19">
        <v>176.45</v>
      </c>
      <c r="L98" s="37">
        <f>(K98-K95)/K95</f>
        <v>-2.5622618587442789E-2</v>
      </c>
    </row>
    <row r="99" spans="1:12">
      <c r="A99" s="29">
        <v>42125</v>
      </c>
      <c r="B99" s="21">
        <v>180.01</v>
      </c>
      <c r="C99" s="22" t="s">
        <v>79</v>
      </c>
      <c r="D99" s="22" t="s">
        <v>301</v>
      </c>
      <c r="E99" s="22" t="s">
        <v>302</v>
      </c>
      <c r="F99" s="22" t="s">
        <v>303</v>
      </c>
      <c r="G99" s="23" t="s">
        <v>304</v>
      </c>
      <c r="H99" s="19">
        <f t="shared" si="6"/>
        <v>2015</v>
      </c>
      <c r="I99" s="19">
        <f t="shared" si="7"/>
        <v>5</v>
      </c>
      <c r="L99" s="19"/>
    </row>
    <row r="100" spans="1:12">
      <c r="A100" s="20">
        <v>42156</v>
      </c>
      <c r="B100" s="24">
        <v>174.6</v>
      </c>
      <c r="C100" s="22" t="s">
        <v>296</v>
      </c>
      <c r="D100" s="22" t="s">
        <v>297</v>
      </c>
      <c r="E100" s="22" t="s">
        <v>298</v>
      </c>
      <c r="F100" s="22" t="s">
        <v>299</v>
      </c>
      <c r="G100" s="25" t="s">
        <v>300</v>
      </c>
      <c r="H100" s="19">
        <f t="shared" si="6"/>
        <v>2015</v>
      </c>
      <c r="I100" s="19">
        <f t="shared" si="7"/>
        <v>6</v>
      </c>
      <c r="L100" s="19"/>
    </row>
    <row r="101" spans="1:12" ht="13.2" thickBot="1">
      <c r="A101" s="20">
        <v>42186</v>
      </c>
      <c r="B101" s="21">
        <v>178.24</v>
      </c>
      <c r="C101" s="22" t="s">
        <v>291</v>
      </c>
      <c r="D101" s="22" t="s">
        <v>292</v>
      </c>
      <c r="E101" s="22" t="s">
        <v>293</v>
      </c>
      <c r="F101" s="22" t="s">
        <v>294</v>
      </c>
      <c r="G101" s="23" t="s">
        <v>295</v>
      </c>
      <c r="H101" s="19">
        <f t="shared" si="6"/>
        <v>2015</v>
      </c>
      <c r="I101" s="19">
        <f t="shared" si="7"/>
        <v>7</v>
      </c>
      <c r="J101" s="19" t="s">
        <v>15</v>
      </c>
      <c r="K101" s="19">
        <v>178.24</v>
      </c>
      <c r="L101" s="37">
        <f>(K101-K98)/K98</f>
        <v>1.0144516860300485E-2</v>
      </c>
    </row>
    <row r="102" spans="1:12">
      <c r="A102" s="17">
        <v>42217</v>
      </c>
      <c r="B102" s="24">
        <v>176.47</v>
      </c>
      <c r="C102" s="22" t="s">
        <v>286</v>
      </c>
      <c r="D102" s="22" t="s">
        <v>287</v>
      </c>
      <c r="E102" s="22" t="s">
        <v>288</v>
      </c>
      <c r="F102" s="22" t="s">
        <v>289</v>
      </c>
      <c r="G102" s="25" t="s">
        <v>290</v>
      </c>
      <c r="H102" s="19">
        <f t="shared" si="6"/>
        <v>2015</v>
      </c>
      <c r="I102" s="19">
        <f t="shared" si="7"/>
        <v>8</v>
      </c>
      <c r="L102" s="19"/>
    </row>
    <row r="103" spans="1:12">
      <c r="A103" s="20">
        <v>42248</v>
      </c>
      <c r="B103" s="21">
        <v>179.36</v>
      </c>
      <c r="C103" s="22" t="s">
        <v>282</v>
      </c>
      <c r="D103" s="22" t="s">
        <v>281</v>
      </c>
      <c r="E103" s="22" t="s">
        <v>283</v>
      </c>
      <c r="F103" s="22" t="s">
        <v>284</v>
      </c>
      <c r="G103" s="23" t="s">
        <v>285</v>
      </c>
      <c r="H103" s="19">
        <f t="shared" si="6"/>
        <v>2015</v>
      </c>
      <c r="I103" s="19">
        <f t="shared" si="7"/>
        <v>9</v>
      </c>
      <c r="L103" s="19"/>
    </row>
    <row r="104" spans="1:12">
      <c r="A104" s="29">
        <v>42278</v>
      </c>
      <c r="B104" s="21">
        <v>180.35</v>
      </c>
      <c r="C104" s="22" t="s">
        <v>277</v>
      </c>
      <c r="D104" s="22" t="s">
        <v>278</v>
      </c>
      <c r="E104" s="22" t="s">
        <v>182</v>
      </c>
      <c r="F104" s="22" t="s">
        <v>279</v>
      </c>
      <c r="G104" s="23" t="s">
        <v>280</v>
      </c>
      <c r="H104" s="19">
        <f t="shared" si="6"/>
        <v>2015</v>
      </c>
      <c r="I104" s="19">
        <f t="shared" si="7"/>
        <v>10</v>
      </c>
      <c r="J104" s="19" t="s">
        <v>16</v>
      </c>
      <c r="K104" s="19">
        <v>180.35</v>
      </c>
      <c r="L104" s="37">
        <f>(K104-K101)/K101</f>
        <v>1.1837971274685733E-2</v>
      </c>
    </row>
    <row r="105" spans="1:12">
      <c r="A105" s="20">
        <v>42309</v>
      </c>
      <c r="B105" s="21">
        <v>185.87</v>
      </c>
      <c r="C105" s="22" t="s">
        <v>273</v>
      </c>
      <c r="D105" s="22" t="s">
        <v>272</v>
      </c>
      <c r="E105" s="22" t="s">
        <v>274</v>
      </c>
      <c r="F105" s="22" t="s">
        <v>275</v>
      </c>
      <c r="G105" s="23" t="s">
        <v>276</v>
      </c>
      <c r="H105" s="19">
        <f t="shared" si="6"/>
        <v>2015</v>
      </c>
      <c r="I105" s="19">
        <f t="shared" si="7"/>
        <v>11</v>
      </c>
      <c r="L105" s="19"/>
    </row>
    <row r="106" spans="1:12" ht="13.2" thickBot="1">
      <c r="A106" s="20">
        <v>42339</v>
      </c>
      <c r="B106" s="24">
        <v>178.49</v>
      </c>
      <c r="C106" s="22" t="s">
        <v>267</v>
      </c>
      <c r="D106" s="22" t="s">
        <v>268</v>
      </c>
      <c r="E106" s="22" t="s">
        <v>269</v>
      </c>
      <c r="F106" s="22" t="s">
        <v>270</v>
      </c>
      <c r="G106" s="25" t="s">
        <v>271</v>
      </c>
      <c r="H106" s="19">
        <f t="shared" si="6"/>
        <v>2015</v>
      </c>
      <c r="I106" s="19">
        <f t="shared" si="7"/>
        <v>12</v>
      </c>
      <c r="L106" s="19"/>
    </row>
    <row r="107" spans="1:12">
      <c r="A107" s="17">
        <v>42370</v>
      </c>
      <c r="B107" s="21">
        <v>186.74</v>
      </c>
      <c r="C107" s="22" t="s">
        <v>263</v>
      </c>
      <c r="D107" s="22" t="s">
        <v>262</v>
      </c>
      <c r="E107" s="22" t="s">
        <v>264</v>
      </c>
      <c r="F107" s="22" t="s">
        <v>265</v>
      </c>
      <c r="G107" s="23" t="s">
        <v>266</v>
      </c>
      <c r="H107" s="19">
        <f t="shared" si="6"/>
        <v>2016</v>
      </c>
      <c r="I107" s="19">
        <f t="shared" si="7"/>
        <v>1</v>
      </c>
      <c r="J107" s="19" t="s">
        <v>13</v>
      </c>
      <c r="K107" s="19">
        <v>186.74</v>
      </c>
      <c r="L107" s="37">
        <f>(K107-K104)/K104</f>
        <v>3.543110618242315E-2</v>
      </c>
    </row>
    <row r="108" spans="1:12">
      <c r="A108" s="29">
        <v>42401</v>
      </c>
      <c r="B108" s="21">
        <v>188.28</v>
      </c>
      <c r="C108" s="22" t="s">
        <v>257</v>
      </c>
      <c r="D108" s="22" t="s">
        <v>258</v>
      </c>
      <c r="E108" s="22" t="s">
        <v>259</v>
      </c>
      <c r="F108" s="22" t="s">
        <v>260</v>
      </c>
      <c r="G108" s="23" t="s">
        <v>261</v>
      </c>
      <c r="H108" s="19">
        <f t="shared" si="6"/>
        <v>2016</v>
      </c>
      <c r="I108" s="19">
        <f t="shared" si="7"/>
        <v>2</v>
      </c>
      <c r="L108" s="19"/>
    </row>
    <row r="109" spans="1:12">
      <c r="A109" s="20">
        <v>42430</v>
      </c>
      <c r="B109" s="24">
        <v>179.38</v>
      </c>
      <c r="C109" s="22" t="s">
        <v>253</v>
      </c>
      <c r="D109" s="22" t="s">
        <v>253</v>
      </c>
      <c r="E109" s="22" t="s">
        <v>254</v>
      </c>
      <c r="F109" s="22" t="s">
        <v>255</v>
      </c>
      <c r="G109" s="25" t="s">
        <v>256</v>
      </c>
      <c r="H109" s="19">
        <f t="shared" si="6"/>
        <v>2016</v>
      </c>
      <c r="I109" s="19">
        <f t="shared" si="7"/>
        <v>3</v>
      </c>
      <c r="L109" s="19"/>
    </row>
    <row r="110" spans="1:12">
      <c r="A110" s="20">
        <v>42461</v>
      </c>
      <c r="B110" s="24">
        <v>178.38</v>
      </c>
      <c r="C110" s="22" t="s">
        <v>250</v>
      </c>
      <c r="D110" s="22" t="s">
        <v>251</v>
      </c>
      <c r="E110" s="22" t="s">
        <v>249</v>
      </c>
      <c r="F110" s="22" t="s">
        <v>252</v>
      </c>
      <c r="G110" s="25" t="s">
        <v>233</v>
      </c>
      <c r="H110" s="19">
        <f t="shared" si="6"/>
        <v>2016</v>
      </c>
      <c r="I110" s="19">
        <f t="shared" si="7"/>
        <v>4</v>
      </c>
      <c r="J110" s="19" t="s">
        <v>14</v>
      </c>
      <c r="K110" s="19">
        <v>178.38</v>
      </c>
      <c r="L110" s="37">
        <f>(K110-K107)/K107</f>
        <v>-4.4768126807325767E-2</v>
      </c>
    </row>
    <row r="111" spans="1:12" ht="13.2" thickBot="1">
      <c r="A111" s="20">
        <v>42491</v>
      </c>
      <c r="B111" s="21">
        <v>181.51</v>
      </c>
      <c r="C111" s="22" t="s">
        <v>244</v>
      </c>
      <c r="D111" s="22" t="s">
        <v>245</v>
      </c>
      <c r="E111" s="22" t="s">
        <v>246</v>
      </c>
      <c r="F111" s="22" t="s">
        <v>247</v>
      </c>
      <c r="G111" s="23" t="s">
        <v>248</v>
      </c>
      <c r="H111" s="19">
        <f t="shared" si="6"/>
        <v>2016</v>
      </c>
      <c r="I111" s="19">
        <f t="shared" si="7"/>
        <v>5</v>
      </c>
      <c r="L111" s="19"/>
    </row>
    <row r="112" spans="1:12">
      <c r="A112" s="17">
        <v>42522</v>
      </c>
      <c r="B112" s="21">
        <v>187.77</v>
      </c>
      <c r="C112" s="22" t="s">
        <v>239</v>
      </c>
      <c r="D112" s="22" t="s">
        <v>240</v>
      </c>
      <c r="E112" s="22" t="s">
        <v>241</v>
      </c>
      <c r="F112" s="22" t="s">
        <v>242</v>
      </c>
      <c r="G112" s="23" t="s">
        <v>243</v>
      </c>
      <c r="H112" s="19">
        <f t="shared" si="6"/>
        <v>2016</v>
      </c>
      <c r="I112" s="19">
        <f t="shared" si="7"/>
        <v>6</v>
      </c>
      <c r="L112" s="19"/>
    </row>
    <row r="113" spans="1:12">
      <c r="A113" s="29">
        <v>42552</v>
      </c>
      <c r="B113" s="24">
        <v>186.81</v>
      </c>
      <c r="C113" s="22" t="s">
        <v>234</v>
      </c>
      <c r="D113" s="22" t="s">
        <v>235</v>
      </c>
      <c r="E113" s="22" t="s">
        <v>236</v>
      </c>
      <c r="F113" s="22" t="s">
        <v>237</v>
      </c>
      <c r="G113" s="25" t="s">
        <v>238</v>
      </c>
      <c r="H113" s="19">
        <f t="shared" si="6"/>
        <v>2016</v>
      </c>
      <c r="I113" s="19">
        <f t="shared" si="7"/>
        <v>7</v>
      </c>
      <c r="J113" s="19" t="s">
        <v>15</v>
      </c>
      <c r="K113" s="19">
        <v>186.81</v>
      </c>
      <c r="L113" s="37">
        <f>(K113-K110)/K110</f>
        <v>4.7258661284897446E-2</v>
      </c>
    </row>
    <row r="114" spans="1:12">
      <c r="A114" s="20">
        <v>42583</v>
      </c>
      <c r="B114" s="24">
        <v>185.76</v>
      </c>
      <c r="C114" s="22" t="s">
        <v>229</v>
      </c>
      <c r="D114" s="22" t="s">
        <v>230</v>
      </c>
      <c r="E114" s="22" t="s">
        <v>231</v>
      </c>
      <c r="F114" s="22" t="s">
        <v>232</v>
      </c>
      <c r="G114" s="25" t="s">
        <v>233</v>
      </c>
      <c r="H114" s="19">
        <f t="shared" si="6"/>
        <v>2016</v>
      </c>
      <c r="I114" s="19">
        <f t="shared" si="7"/>
        <v>8</v>
      </c>
      <c r="L114" s="19"/>
    </row>
    <row r="115" spans="1:12">
      <c r="A115" s="20">
        <v>42614</v>
      </c>
      <c r="B115" s="24">
        <v>184.54</v>
      </c>
      <c r="C115" s="22" t="s">
        <v>224</v>
      </c>
      <c r="D115" s="22" t="s">
        <v>225</v>
      </c>
      <c r="E115" s="22" t="s">
        <v>226</v>
      </c>
      <c r="F115" s="22" t="s">
        <v>227</v>
      </c>
      <c r="G115" s="25" t="s">
        <v>228</v>
      </c>
      <c r="H115" s="19">
        <f t="shared" si="6"/>
        <v>2016</v>
      </c>
      <c r="I115" s="19">
        <f t="shared" si="7"/>
        <v>9</v>
      </c>
      <c r="L115" s="19"/>
    </row>
    <row r="116" spans="1:12" ht="13.2" thickBot="1">
      <c r="A116" s="20">
        <v>42644</v>
      </c>
      <c r="B116" s="21">
        <v>186.18</v>
      </c>
      <c r="C116" s="22" t="s">
        <v>219</v>
      </c>
      <c r="D116" s="22" t="s">
        <v>220</v>
      </c>
      <c r="E116" s="22" t="s">
        <v>221</v>
      </c>
      <c r="F116" s="22" t="s">
        <v>222</v>
      </c>
      <c r="G116" s="23" t="s">
        <v>223</v>
      </c>
      <c r="H116" s="19">
        <f t="shared" si="6"/>
        <v>2016</v>
      </c>
      <c r="I116" s="19">
        <f t="shared" si="7"/>
        <v>10</v>
      </c>
      <c r="J116" s="19" t="s">
        <v>16</v>
      </c>
      <c r="K116" s="19">
        <v>186.18</v>
      </c>
      <c r="L116" s="37">
        <f>(K116-K113)/K113</f>
        <v>-3.3724104705315319E-3</v>
      </c>
    </row>
    <row r="117" spans="1:12">
      <c r="A117" s="17">
        <v>42675</v>
      </c>
      <c r="B117" s="24">
        <v>183.48</v>
      </c>
      <c r="C117" s="22" t="s">
        <v>203</v>
      </c>
      <c r="D117" s="22" t="s">
        <v>203</v>
      </c>
      <c r="E117" s="22" t="s">
        <v>188</v>
      </c>
      <c r="F117" s="22" t="s">
        <v>217</v>
      </c>
      <c r="G117" s="25" t="s">
        <v>218</v>
      </c>
      <c r="H117" s="19">
        <f t="shared" si="6"/>
        <v>2016</v>
      </c>
      <c r="I117" s="19">
        <f t="shared" si="7"/>
        <v>11</v>
      </c>
      <c r="L117" s="19"/>
    </row>
    <row r="118" spans="1:12">
      <c r="A118" s="29">
        <v>42705</v>
      </c>
      <c r="B118" s="24">
        <v>183.34</v>
      </c>
      <c r="C118" s="22" t="s">
        <v>212</v>
      </c>
      <c r="D118" s="22" t="s">
        <v>213</v>
      </c>
      <c r="E118" s="22" t="s">
        <v>214</v>
      </c>
      <c r="F118" s="22" t="s">
        <v>215</v>
      </c>
      <c r="G118" s="25" t="s">
        <v>216</v>
      </c>
      <c r="H118" s="19">
        <f t="shared" si="6"/>
        <v>2016</v>
      </c>
      <c r="I118" s="19">
        <f t="shared" si="7"/>
        <v>12</v>
      </c>
      <c r="L118" s="19"/>
    </row>
    <row r="119" spans="1:12">
      <c r="A119" s="20">
        <v>42736</v>
      </c>
      <c r="B119" s="24">
        <v>179.92</v>
      </c>
      <c r="C119" s="22" t="s">
        <v>207</v>
      </c>
      <c r="D119" s="22" t="s">
        <v>208</v>
      </c>
      <c r="E119" s="22" t="s">
        <v>209</v>
      </c>
      <c r="F119" s="22" t="s">
        <v>210</v>
      </c>
      <c r="G119" s="25" t="s">
        <v>211</v>
      </c>
      <c r="H119" s="19">
        <f t="shared" si="6"/>
        <v>2017</v>
      </c>
      <c r="I119" s="19">
        <f t="shared" si="7"/>
        <v>1</v>
      </c>
      <c r="J119" s="19" t="s">
        <v>13</v>
      </c>
      <c r="K119" s="19">
        <v>179.92</v>
      </c>
      <c r="L119" s="37">
        <f>(K119-K116)/K116</f>
        <v>-3.3623375228273814E-2</v>
      </c>
    </row>
    <row r="120" spans="1:12">
      <c r="A120" s="20">
        <v>42767</v>
      </c>
      <c r="B120" s="21">
        <v>184.4</v>
      </c>
      <c r="C120" s="22" t="s">
        <v>202</v>
      </c>
      <c r="D120" s="22" t="s">
        <v>203</v>
      </c>
      <c r="E120" s="22" t="s">
        <v>204</v>
      </c>
      <c r="F120" s="22" t="s">
        <v>205</v>
      </c>
      <c r="G120" s="23" t="s">
        <v>206</v>
      </c>
      <c r="H120" s="19">
        <f t="shared" si="6"/>
        <v>2017</v>
      </c>
      <c r="I120" s="19">
        <f t="shared" si="7"/>
        <v>2</v>
      </c>
      <c r="L120" s="19"/>
    </row>
    <row r="121" spans="1:12" ht="13.2" thickBot="1">
      <c r="A121" s="20">
        <v>42795</v>
      </c>
      <c r="B121" s="24">
        <v>182.81</v>
      </c>
      <c r="C121" s="22" t="s">
        <v>197</v>
      </c>
      <c r="D121" s="22" t="s">
        <v>198</v>
      </c>
      <c r="E121" s="22" t="s">
        <v>199</v>
      </c>
      <c r="F121" s="22" t="s">
        <v>200</v>
      </c>
      <c r="G121" s="25" t="s">
        <v>201</v>
      </c>
      <c r="H121" s="19">
        <f t="shared" si="6"/>
        <v>2017</v>
      </c>
      <c r="I121" s="19">
        <f t="shared" si="7"/>
        <v>3</v>
      </c>
      <c r="L121" s="19"/>
    </row>
    <row r="122" spans="1:12">
      <c r="A122" s="17">
        <v>42826</v>
      </c>
      <c r="B122" s="24">
        <v>181.19</v>
      </c>
      <c r="C122" s="22" t="s">
        <v>192</v>
      </c>
      <c r="D122" s="22" t="s">
        <v>193</v>
      </c>
      <c r="E122" s="22" t="s">
        <v>194</v>
      </c>
      <c r="F122" s="22" t="s">
        <v>195</v>
      </c>
      <c r="G122" s="25" t="s">
        <v>196</v>
      </c>
      <c r="H122" s="19">
        <f t="shared" si="6"/>
        <v>2017</v>
      </c>
      <c r="I122" s="19">
        <f t="shared" si="7"/>
        <v>4</v>
      </c>
      <c r="J122" s="19" t="s">
        <v>14</v>
      </c>
      <c r="K122" s="19">
        <v>181.19</v>
      </c>
      <c r="L122" s="37">
        <f>(K122-K119)/K119</f>
        <v>7.0586927523344284E-3</v>
      </c>
    </row>
    <row r="123" spans="1:12">
      <c r="A123" s="20">
        <v>42856</v>
      </c>
      <c r="B123" s="24">
        <v>175.72</v>
      </c>
      <c r="C123" s="22" t="s">
        <v>187</v>
      </c>
      <c r="D123" s="22" t="s">
        <v>188</v>
      </c>
      <c r="E123" s="22" t="s">
        <v>189</v>
      </c>
      <c r="F123" s="22" t="s">
        <v>190</v>
      </c>
      <c r="G123" s="25" t="s">
        <v>191</v>
      </c>
      <c r="H123" s="19">
        <f t="shared" si="6"/>
        <v>2017</v>
      </c>
      <c r="I123" s="19">
        <f t="shared" si="7"/>
        <v>5</v>
      </c>
      <c r="L123" s="19"/>
    </row>
    <row r="124" spans="1:12">
      <c r="A124" s="20">
        <v>42887</v>
      </c>
      <c r="B124" s="24">
        <v>172.49</v>
      </c>
      <c r="C124" s="22" t="s">
        <v>182</v>
      </c>
      <c r="D124" s="22" t="s">
        <v>183</v>
      </c>
      <c r="E124" s="22" t="s">
        <v>184</v>
      </c>
      <c r="F124" s="22" t="s">
        <v>185</v>
      </c>
      <c r="G124" s="25" t="s">
        <v>186</v>
      </c>
      <c r="H124" s="19">
        <f t="shared" si="6"/>
        <v>2017</v>
      </c>
      <c r="I124" s="19">
        <f t="shared" si="7"/>
        <v>6</v>
      </c>
      <c r="L124" s="19"/>
    </row>
    <row r="125" spans="1:12">
      <c r="A125" s="20">
        <v>42917</v>
      </c>
      <c r="B125" s="24">
        <v>167.23</v>
      </c>
      <c r="C125" s="22" t="s">
        <v>178</v>
      </c>
      <c r="D125" s="22" t="s">
        <v>179</v>
      </c>
      <c r="E125" s="22" t="s">
        <v>177</v>
      </c>
      <c r="F125" s="22" t="s">
        <v>180</v>
      </c>
      <c r="G125" s="25" t="s">
        <v>181</v>
      </c>
      <c r="H125" s="19">
        <f t="shared" si="6"/>
        <v>2017</v>
      </c>
      <c r="I125" s="19">
        <f t="shared" si="7"/>
        <v>7</v>
      </c>
      <c r="J125" s="19" t="s">
        <v>15</v>
      </c>
      <c r="K125" s="19">
        <v>167.23</v>
      </c>
      <c r="L125" s="37">
        <f>(K125-K122)/K122</f>
        <v>-7.7046194602351167E-2</v>
      </c>
    </row>
    <row r="126" spans="1:12" ht="13.2" thickBot="1">
      <c r="A126" s="20">
        <v>42948</v>
      </c>
      <c r="B126" s="21">
        <v>168.39</v>
      </c>
      <c r="C126" s="22" t="s">
        <v>172</v>
      </c>
      <c r="D126" s="22" t="s">
        <v>173</v>
      </c>
      <c r="E126" s="22" t="s">
        <v>174</v>
      </c>
      <c r="F126" s="22" t="s">
        <v>175</v>
      </c>
      <c r="G126" s="23" t="s">
        <v>176</v>
      </c>
      <c r="H126" s="19">
        <f t="shared" si="6"/>
        <v>2017</v>
      </c>
      <c r="I126" s="19">
        <f t="shared" si="7"/>
        <v>8</v>
      </c>
      <c r="L126" s="19"/>
    </row>
    <row r="127" spans="1:12">
      <c r="A127" s="17">
        <v>42979</v>
      </c>
      <c r="B127" s="24">
        <v>167.11</v>
      </c>
      <c r="C127" s="22" t="s">
        <v>167</v>
      </c>
      <c r="D127" s="22" t="s">
        <v>168</v>
      </c>
      <c r="E127" s="22" t="s">
        <v>169</v>
      </c>
      <c r="F127" s="22" t="s">
        <v>170</v>
      </c>
      <c r="G127" s="25" t="s">
        <v>171</v>
      </c>
      <c r="H127" s="19">
        <f t="shared" si="6"/>
        <v>2017</v>
      </c>
      <c r="I127" s="19">
        <f t="shared" si="7"/>
        <v>9</v>
      </c>
      <c r="L127" s="19"/>
    </row>
    <row r="128" spans="1:12">
      <c r="A128" s="20">
        <v>43009</v>
      </c>
      <c r="B128" s="21">
        <v>169.28</v>
      </c>
      <c r="C128" s="22" t="s">
        <v>162</v>
      </c>
      <c r="D128" s="22" t="s">
        <v>163</v>
      </c>
      <c r="E128" s="22" t="s">
        <v>164</v>
      </c>
      <c r="F128" s="22" t="s">
        <v>165</v>
      </c>
      <c r="G128" s="23" t="s">
        <v>166</v>
      </c>
      <c r="H128" s="19">
        <f t="shared" si="6"/>
        <v>2017</v>
      </c>
      <c r="I128" s="19">
        <f t="shared" si="7"/>
        <v>10</v>
      </c>
      <c r="J128" s="19" t="s">
        <v>16</v>
      </c>
      <c r="K128" s="19">
        <v>169.28</v>
      </c>
      <c r="L128" s="37">
        <f>(K128-K125)/K125</f>
        <v>1.2258566046762013E-2</v>
      </c>
    </row>
    <row r="129" spans="1:12">
      <c r="A129" s="20">
        <v>43040</v>
      </c>
      <c r="B129" s="24">
        <v>163.41999999999999</v>
      </c>
      <c r="C129" s="22" t="s">
        <v>158</v>
      </c>
      <c r="D129" s="22" t="s">
        <v>159</v>
      </c>
      <c r="E129" s="22" t="s">
        <v>154</v>
      </c>
      <c r="F129" s="22" t="s">
        <v>160</v>
      </c>
      <c r="G129" s="25" t="s">
        <v>161</v>
      </c>
      <c r="H129" s="19">
        <f t="shared" si="6"/>
        <v>2017</v>
      </c>
      <c r="I129" s="19">
        <f t="shared" si="7"/>
        <v>11</v>
      </c>
      <c r="L129" s="19"/>
    </row>
    <row r="130" spans="1:12">
      <c r="A130" s="20">
        <v>43070</v>
      </c>
      <c r="B130" s="24">
        <v>162.12</v>
      </c>
      <c r="C130" s="22" t="s">
        <v>154</v>
      </c>
      <c r="D130" s="22" t="s">
        <v>155</v>
      </c>
      <c r="E130" s="22" t="s">
        <v>153</v>
      </c>
      <c r="F130" s="22" t="s">
        <v>156</v>
      </c>
      <c r="G130" s="25" t="s">
        <v>157</v>
      </c>
      <c r="H130" s="19">
        <f t="shared" ref="H130:H157" si="8">YEAR(A130)</f>
        <v>2017</v>
      </c>
      <c r="I130" s="19">
        <f t="shared" ref="I130:I157" si="9">MONTH(A130)</f>
        <v>12</v>
      </c>
      <c r="L130" s="19"/>
    </row>
    <row r="131" spans="1:12" ht="13.2" thickBot="1">
      <c r="A131" s="29">
        <v>43101</v>
      </c>
      <c r="B131" s="24">
        <v>153.03</v>
      </c>
      <c r="C131" s="22" t="s">
        <v>128</v>
      </c>
      <c r="D131" s="22" t="s">
        <v>149</v>
      </c>
      <c r="E131" s="22" t="s">
        <v>150</v>
      </c>
      <c r="F131" s="22" t="s">
        <v>151</v>
      </c>
      <c r="G131" s="25" t="s">
        <v>152</v>
      </c>
      <c r="H131" s="19">
        <f t="shared" si="8"/>
        <v>2018</v>
      </c>
      <c r="I131" s="19">
        <f t="shared" si="9"/>
        <v>1</v>
      </c>
      <c r="J131" s="19" t="s">
        <v>13</v>
      </c>
      <c r="K131" s="19">
        <v>153.03</v>
      </c>
      <c r="L131" s="37">
        <f>(K131-K128)/K128</f>
        <v>-9.5994801512287328E-2</v>
      </c>
    </row>
    <row r="132" spans="1:12">
      <c r="A132" s="17">
        <v>43132</v>
      </c>
      <c r="B132" s="21">
        <v>154.41</v>
      </c>
      <c r="C132" s="22" t="s">
        <v>144</v>
      </c>
      <c r="D132" s="22" t="s">
        <v>145</v>
      </c>
      <c r="E132" s="22" t="s">
        <v>146</v>
      </c>
      <c r="F132" s="22" t="s">
        <v>147</v>
      </c>
      <c r="G132" s="23" t="s">
        <v>148</v>
      </c>
      <c r="H132" s="19">
        <f t="shared" si="8"/>
        <v>2018</v>
      </c>
      <c r="I132" s="19">
        <f t="shared" si="9"/>
        <v>2</v>
      </c>
      <c r="L132" s="19"/>
    </row>
    <row r="133" spans="1:12">
      <c r="A133" s="20">
        <v>43160</v>
      </c>
      <c r="B133" s="21">
        <v>155.5</v>
      </c>
      <c r="C133" s="22" t="s">
        <v>139</v>
      </c>
      <c r="D133" s="22" t="s">
        <v>140</v>
      </c>
      <c r="E133" s="22" t="s">
        <v>141</v>
      </c>
      <c r="F133" s="22" t="s">
        <v>142</v>
      </c>
      <c r="G133" s="23" t="s">
        <v>143</v>
      </c>
      <c r="H133" s="19">
        <f t="shared" si="8"/>
        <v>2018</v>
      </c>
      <c r="I133" s="19">
        <f t="shared" si="9"/>
        <v>3</v>
      </c>
      <c r="L133" s="19"/>
    </row>
    <row r="134" spans="1:12">
      <c r="A134" s="20">
        <v>43191</v>
      </c>
      <c r="B134" s="21">
        <v>156.25</v>
      </c>
      <c r="C134" s="22" t="s">
        <v>135</v>
      </c>
      <c r="D134" s="22" t="s">
        <v>134</v>
      </c>
      <c r="E134" s="22" t="s">
        <v>136</v>
      </c>
      <c r="F134" s="22" t="s">
        <v>137</v>
      </c>
      <c r="G134" s="23" t="s">
        <v>138</v>
      </c>
      <c r="H134" s="19">
        <f t="shared" si="8"/>
        <v>2018</v>
      </c>
      <c r="I134" s="19">
        <f t="shared" si="9"/>
        <v>4</v>
      </c>
      <c r="J134" s="19" t="s">
        <v>14</v>
      </c>
      <c r="K134" s="19">
        <v>156.25</v>
      </c>
      <c r="L134" s="37">
        <f>(K134-K131)/K131</f>
        <v>2.1041625825001627E-2</v>
      </c>
    </row>
    <row r="135" spans="1:12">
      <c r="A135" s="20">
        <v>43221</v>
      </c>
      <c r="B135" s="21">
        <v>161.62</v>
      </c>
      <c r="C135" s="22" t="s">
        <v>129</v>
      </c>
      <c r="D135" s="22" t="s">
        <v>130</v>
      </c>
      <c r="E135" s="22" t="s">
        <v>131</v>
      </c>
      <c r="F135" s="22" t="s">
        <v>132</v>
      </c>
      <c r="G135" s="23" t="s">
        <v>133</v>
      </c>
      <c r="H135" s="19">
        <f t="shared" si="8"/>
        <v>2018</v>
      </c>
      <c r="I135" s="19">
        <f t="shared" si="9"/>
        <v>5</v>
      </c>
      <c r="L135" s="19"/>
    </row>
    <row r="136" spans="1:12" ht="13.2" thickBot="1">
      <c r="A136" s="29">
        <v>43252</v>
      </c>
      <c r="B136" s="21">
        <v>161.72</v>
      </c>
      <c r="C136" s="22" t="s">
        <v>123</v>
      </c>
      <c r="D136" s="22" t="s">
        <v>124</v>
      </c>
      <c r="E136" s="22" t="s">
        <v>125</v>
      </c>
      <c r="F136" s="22" t="s">
        <v>126</v>
      </c>
      <c r="G136" s="23" t="s">
        <v>127</v>
      </c>
      <c r="H136" s="19">
        <f t="shared" si="8"/>
        <v>2018</v>
      </c>
      <c r="I136" s="19">
        <f t="shared" si="9"/>
        <v>6</v>
      </c>
      <c r="L136" s="19"/>
    </row>
    <row r="137" spans="1:12">
      <c r="A137" s="17">
        <v>43282</v>
      </c>
      <c r="B137" s="24">
        <v>160.41</v>
      </c>
      <c r="C137" s="22" t="s">
        <v>118</v>
      </c>
      <c r="D137" s="22" t="s">
        <v>119</v>
      </c>
      <c r="E137" s="22" t="s">
        <v>120</v>
      </c>
      <c r="F137" s="22" t="s">
        <v>121</v>
      </c>
      <c r="G137" s="25" t="s">
        <v>122</v>
      </c>
      <c r="H137" s="19">
        <f t="shared" si="8"/>
        <v>2018</v>
      </c>
      <c r="I137" s="19">
        <f t="shared" si="9"/>
        <v>7</v>
      </c>
      <c r="J137" s="19" t="s">
        <v>15</v>
      </c>
      <c r="K137" s="19">
        <v>160.41</v>
      </c>
      <c r="L137" s="37">
        <f>(K137-K134)/K134</f>
        <v>2.6623999999999978E-2</v>
      </c>
    </row>
    <row r="138" spans="1:12">
      <c r="A138" s="20">
        <v>43313</v>
      </c>
      <c r="B138" s="21">
        <v>163.55000000000001</v>
      </c>
      <c r="C138" s="22" t="s">
        <v>113</v>
      </c>
      <c r="D138" s="22" t="s">
        <v>114</v>
      </c>
      <c r="E138" s="22" t="s">
        <v>115</v>
      </c>
      <c r="F138" s="22" t="s">
        <v>116</v>
      </c>
      <c r="G138" s="23" t="s">
        <v>117</v>
      </c>
      <c r="H138" s="19">
        <f t="shared" si="8"/>
        <v>2018</v>
      </c>
      <c r="I138" s="19">
        <f t="shared" si="9"/>
        <v>8</v>
      </c>
      <c r="L138" s="19"/>
    </row>
    <row r="139" spans="1:12">
      <c r="A139" s="20">
        <v>43344</v>
      </c>
      <c r="B139" s="24">
        <v>161.25</v>
      </c>
      <c r="C139" s="22" t="s">
        <v>108</v>
      </c>
      <c r="D139" s="22" t="s">
        <v>109</v>
      </c>
      <c r="E139" s="22" t="s">
        <v>110</v>
      </c>
      <c r="F139" s="22" t="s">
        <v>111</v>
      </c>
      <c r="G139" s="25" t="s">
        <v>112</v>
      </c>
      <c r="H139" s="19">
        <f t="shared" si="8"/>
        <v>2018</v>
      </c>
      <c r="I139" s="19">
        <f t="shared" si="9"/>
        <v>9</v>
      </c>
      <c r="L139" s="19"/>
    </row>
    <row r="140" spans="1:12">
      <c r="A140" s="20">
        <v>43374</v>
      </c>
      <c r="B140" s="21">
        <v>164.94</v>
      </c>
      <c r="C140" s="22" t="s">
        <v>103</v>
      </c>
      <c r="D140" s="22" t="s">
        <v>104</v>
      </c>
      <c r="E140" s="22" t="s">
        <v>105</v>
      </c>
      <c r="F140" s="22" t="s">
        <v>106</v>
      </c>
      <c r="G140" s="23" t="s">
        <v>107</v>
      </c>
      <c r="H140" s="19">
        <f t="shared" si="8"/>
        <v>2018</v>
      </c>
      <c r="I140" s="19">
        <f t="shared" si="9"/>
        <v>10</v>
      </c>
      <c r="J140" s="19" t="s">
        <v>16</v>
      </c>
      <c r="K140" s="19">
        <v>164.94</v>
      </c>
      <c r="L140" s="37">
        <f>(K140-K137)/K137</f>
        <v>2.8240134654946708E-2</v>
      </c>
    </row>
    <row r="141" spans="1:12" ht="13.2" thickBot="1">
      <c r="A141" s="29">
        <v>43405</v>
      </c>
      <c r="B141" s="24">
        <v>164.75</v>
      </c>
      <c r="C141" s="22" t="s">
        <v>98</v>
      </c>
      <c r="D141" s="22" t="s">
        <v>99</v>
      </c>
      <c r="E141" s="22" t="s">
        <v>100</v>
      </c>
      <c r="F141" s="22" t="s">
        <v>101</v>
      </c>
      <c r="G141" s="25" t="s">
        <v>102</v>
      </c>
      <c r="H141" s="19">
        <f t="shared" si="8"/>
        <v>2018</v>
      </c>
      <c r="I141" s="19">
        <f t="shared" si="9"/>
        <v>11</v>
      </c>
      <c r="L141" s="19"/>
    </row>
    <row r="142" spans="1:12">
      <c r="A142" s="17">
        <v>43435</v>
      </c>
      <c r="B142" s="21">
        <v>166.37</v>
      </c>
      <c r="C142" s="22" t="s">
        <v>93</v>
      </c>
      <c r="D142" s="22" t="s">
        <v>94</v>
      </c>
      <c r="E142" s="22" t="s">
        <v>95</v>
      </c>
      <c r="F142" s="22" t="s">
        <v>96</v>
      </c>
      <c r="G142" s="23" t="s">
        <v>97</v>
      </c>
      <c r="H142" s="19">
        <f t="shared" si="8"/>
        <v>2018</v>
      </c>
      <c r="I142" s="19">
        <f t="shared" si="9"/>
        <v>12</v>
      </c>
      <c r="L142" s="19"/>
    </row>
    <row r="143" spans="1:12">
      <c r="A143" s="20">
        <v>43466</v>
      </c>
      <c r="B143" s="21">
        <v>168.09</v>
      </c>
      <c r="C143" s="22" t="s">
        <v>88</v>
      </c>
      <c r="D143" s="22" t="s">
        <v>89</v>
      </c>
      <c r="E143" s="22" t="s">
        <v>90</v>
      </c>
      <c r="F143" s="22" t="s">
        <v>91</v>
      </c>
      <c r="G143" s="23" t="s">
        <v>92</v>
      </c>
      <c r="H143" s="19">
        <f t="shared" si="8"/>
        <v>2019</v>
      </c>
      <c r="I143" s="19">
        <f t="shared" si="9"/>
        <v>1</v>
      </c>
      <c r="J143" s="19" t="s">
        <v>13</v>
      </c>
      <c r="K143" s="19">
        <v>168.09</v>
      </c>
      <c r="L143" s="37">
        <f>(K143-K140)/K140</f>
        <v>1.9097853765005491E-2</v>
      </c>
    </row>
    <row r="144" spans="1:12">
      <c r="A144" s="20">
        <v>43497</v>
      </c>
      <c r="B144" s="21">
        <v>168.75</v>
      </c>
      <c r="C144" s="22" t="s">
        <v>83</v>
      </c>
      <c r="D144" s="22" t="s">
        <v>84</v>
      </c>
      <c r="E144" s="22" t="s">
        <v>85</v>
      </c>
      <c r="F144" s="22" t="s">
        <v>86</v>
      </c>
      <c r="G144" s="23" t="s">
        <v>87</v>
      </c>
      <c r="H144" s="19">
        <f t="shared" si="8"/>
        <v>2019</v>
      </c>
      <c r="I144" s="19">
        <f t="shared" si="9"/>
        <v>2</v>
      </c>
      <c r="L144" s="19"/>
    </row>
    <row r="145" spans="1:12">
      <c r="A145" s="29">
        <v>43525</v>
      </c>
      <c r="B145" s="21">
        <v>175.57</v>
      </c>
      <c r="C145" s="22" t="s">
        <v>78</v>
      </c>
      <c r="D145" s="22" t="s">
        <v>79</v>
      </c>
      <c r="E145" s="22" t="s">
        <v>80</v>
      </c>
      <c r="F145" s="22" t="s">
        <v>81</v>
      </c>
      <c r="G145" s="23" t="s">
        <v>82</v>
      </c>
      <c r="H145" s="19">
        <f t="shared" si="8"/>
        <v>2019</v>
      </c>
      <c r="I145" s="19">
        <f t="shared" si="9"/>
        <v>3</v>
      </c>
      <c r="L145" s="19"/>
    </row>
    <row r="146" spans="1:12" ht="13.2" thickBot="1">
      <c r="A146" s="20">
        <v>43556</v>
      </c>
      <c r="B146" s="24">
        <v>175.08</v>
      </c>
      <c r="C146" s="22" t="s">
        <v>73</v>
      </c>
      <c r="D146" s="22" t="s">
        <v>74</v>
      </c>
      <c r="E146" s="22" t="s">
        <v>75</v>
      </c>
      <c r="F146" s="22" t="s">
        <v>76</v>
      </c>
      <c r="G146" s="25" t="s">
        <v>77</v>
      </c>
      <c r="H146" s="19">
        <f t="shared" si="8"/>
        <v>2019</v>
      </c>
      <c r="I146" s="19">
        <f t="shared" si="9"/>
        <v>4</v>
      </c>
      <c r="J146" s="19" t="s">
        <v>14</v>
      </c>
      <c r="K146" s="19">
        <v>175.08</v>
      </c>
      <c r="L146" s="37">
        <f>(K146-K143)/K143</f>
        <v>4.1584865250758572E-2</v>
      </c>
    </row>
    <row r="147" spans="1:12">
      <c r="A147" s="17">
        <v>43586</v>
      </c>
      <c r="B147" s="21">
        <v>178.4</v>
      </c>
      <c r="C147" s="22" t="s">
        <v>68</v>
      </c>
      <c r="D147" s="22" t="s">
        <v>69</v>
      </c>
      <c r="E147" s="22" t="s">
        <v>70</v>
      </c>
      <c r="F147" s="22" t="s">
        <v>71</v>
      </c>
      <c r="G147" s="23" t="s">
        <v>72</v>
      </c>
      <c r="H147" s="19">
        <f t="shared" si="8"/>
        <v>2019</v>
      </c>
      <c r="I147" s="19">
        <f t="shared" si="9"/>
        <v>5</v>
      </c>
      <c r="L147" s="19"/>
    </row>
    <row r="148" spans="1:12">
      <c r="A148" s="20">
        <v>43617</v>
      </c>
      <c r="B148" s="24">
        <v>177.5</v>
      </c>
      <c r="C148" s="22" t="s">
        <v>63</v>
      </c>
      <c r="D148" s="22" t="s">
        <v>64</v>
      </c>
      <c r="E148" s="22" t="s">
        <v>65</v>
      </c>
      <c r="F148" s="22" t="s">
        <v>66</v>
      </c>
      <c r="G148" s="25" t="s">
        <v>67</v>
      </c>
      <c r="H148" s="19">
        <f t="shared" si="8"/>
        <v>2019</v>
      </c>
      <c r="I148" s="19">
        <f t="shared" si="9"/>
        <v>6</v>
      </c>
      <c r="L148" s="19"/>
    </row>
    <row r="149" spans="1:12">
      <c r="A149" s="20">
        <v>43647</v>
      </c>
      <c r="B149" s="21">
        <v>181.55</v>
      </c>
      <c r="C149" s="22" t="s">
        <v>58</v>
      </c>
      <c r="D149" s="22" t="s">
        <v>59</v>
      </c>
      <c r="E149" s="22" t="s">
        <v>60</v>
      </c>
      <c r="F149" s="22" t="s">
        <v>61</v>
      </c>
      <c r="G149" s="23" t="s">
        <v>62</v>
      </c>
      <c r="H149" s="19">
        <f t="shared" si="8"/>
        <v>2019</v>
      </c>
      <c r="I149" s="19">
        <f t="shared" si="9"/>
        <v>7</v>
      </c>
      <c r="J149" s="19" t="s">
        <v>15</v>
      </c>
      <c r="K149" s="19">
        <v>181.55</v>
      </c>
      <c r="L149" s="37">
        <f>(K149-K146)/K146</f>
        <v>3.6954535069682423E-2</v>
      </c>
    </row>
    <row r="150" spans="1:12">
      <c r="A150" s="29">
        <v>43678</v>
      </c>
      <c r="B150" s="21">
        <v>190.99</v>
      </c>
      <c r="C150" s="22" t="s">
        <v>53</v>
      </c>
      <c r="D150" s="22" t="s">
        <v>54</v>
      </c>
      <c r="E150" s="22" t="s">
        <v>55</v>
      </c>
      <c r="F150" s="22" t="s">
        <v>56</v>
      </c>
      <c r="G150" s="23" t="s">
        <v>57</v>
      </c>
      <c r="H150" s="19">
        <f t="shared" si="8"/>
        <v>2019</v>
      </c>
      <c r="I150" s="19">
        <f t="shared" si="9"/>
        <v>8</v>
      </c>
      <c r="L150" s="19"/>
    </row>
    <row r="151" spans="1:12" ht="13.2" thickBot="1">
      <c r="A151" s="20">
        <v>43709</v>
      </c>
      <c r="B151" s="24">
        <v>190.39</v>
      </c>
      <c r="C151" s="22" t="s">
        <v>48</v>
      </c>
      <c r="D151" s="22" t="s">
        <v>49</v>
      </c>
      <c r="E151" s="22" t="s">
        <v>50</v>
      </c>
      <c r="F151" s="22" t="s">
        <v>51</v>
      </c>
      <c r="G151" s="25" t="s">
        <v>52</v>
      </c>
      <c r="H151" s="19">
        <f t="shared" si="8"/>
        <v>2019</v>
      </c>
      <c r="I151" s="19">
        <f t="shared" si="9"/>
        <v>9</v>
      </c>
      <c r="L151" s="19"/>
    </row>
    <row r="152" spans="1:12">
      <c r="A152" s="17">
        <v>43739</v>
      </c>
      <c r="B152" s="24">
        <v>186.4</v>
      </c>
      <c r="C152" s="22" t="s">
        <v>43</v>
      </c>
      <c r="D152" s="22" t="s">
        <v>44</v>
      </c>
      <c r="E152" s="22" t="s">
        <v>45</v>
      </c>
      <c r="F152" s="22" t="s">
        <v>46</v>
      </c>
      <c r="G152" s="25" t="s">
        <v>47</v>
      </c>
      <c r="H152" s="19">
        <f t="shared" si="8"/>
        <v>2019</v>
      </c>
      <c r="I152" s="19">
        <f t="shared" si="9"/>
        <v>10</v>
      </c>
      <c r="J152" s="19" t="s">
        <v>16</v>
      </c>
      <c r="K152" s="19">
        <v>186.4</v>
      </c>
      <c r="L152" s="37">
        <f>(K152-K149)/K149</f>
        <v>2.6714403745524615E-2</v>
      </c>
    </row>
    <row r="153" spans="1:12">
      <c r="A153" s="20">
        <v>43770</v>
      </c>
      <c r="B153" s="24">
        <v>185.3</v>
      </c>
      <c r="C153" s="22" t="s">
        <v>38</v>
      </c>
      <c r="D153" s="22" t="s">
        <v>39</v>
      </c>
      <c r="E153" s="22" t="s">
        <v>40</v>
      </c>
      <c r="F153" s="22" t="s">
        <v>41</v>
      </c>
      <c r="G153" s="25" t="s">
        <v>42</v>
      </c>
      <c r="H153" s="19">
        <f t="shared" si="8"/>
        <v>2019</v>
      </c>
      <c r="I153" s="19">
        <f t="shared" si="9"/>
        <v>11</v>
      </c>
      <c r="L153" s="19"/>
    </row>
    <row r="154" spans="1:12">
      <c r="A154" s="20">
        <v>43800</v>
      </c>
      <c r="B154" s="24">
        <v>181.01</v>
      </c>
      <c r="C154" s="22" t="s">
        <v>33</v>
      </c>
      <c r="D154" s="22" t="s">
        <v>34</v>
      </c>
      <c r="E154" s="22" t="s">
        <v>35</v>
      </c>
      <c r="F154" s="22" t="s">
        <v>36</v>
      </c>
      <c r="G154" s="25" t="s">
        <v>37</v>
      </c>
      <c r="H154" s="19">
        <f t="shared" si="8"/>
        <v>2019</v>
      </c>
      <c r="I154" s="19">
        <f t="shared" si="9"/>
        <v>12</v>
      </c>
      <c r="L154" s="19"/>
    </row>
    <row r="155" spans="1:12">
      <c r="A155" s="29">
        <v>43831</v>
      </c>
      <c r="B155" s="21">
        <v>188.69</v>
      </c>
      <c r="C155" s="22" t="s">
        <v>28</v>
      </c>
      <c r="D155" s="22" t="s">
        <v>29</v>
      </c>
      <c r="E155" s="22" t="s">
        <v>30</v>
      </c>
      <c r="F155" s="22" t="s">
        <v>31</v>
      </c>
      <c r="G155" s="23" t="s">
        <v>32</v>
      </c>
      <c r="H155" s="19">
        <f t="shared" si="8"/>
        <v>2020</v>
      </c>
      <c r="I155" s="19">
        <f t="shared" si="9"/>
        <v>1</v>
      </c>
      <c r="J155" s="19" t="s">
        <v>13</v>
      </c>
      <c r="K155" s="19">
        <v>188.69</v>
      </c>
      <c r="L155" s="37">
        <f>(K155-K152)/K152</f>
        <v>1.2285407725321846E-2</v>
      </c>
    </row>
    <row r="156" spans="1:12" ht="13.2" thickBot="1">
      <c r="A156" s="20">
        <v>43862</v>
      </c>
      <c r="B156" s="21">
        <v>195.56</v>
      </c>
      <c r="C156" s="22" t="s">
        <v>23</v>
      </c>
      <c r="D156" s="22" t="s">
        <v>24</v>
      </c>
      <c r="E156" s="22" t="s">
        <v>25</v>
      </c>
      <c r="F156" s="22" t="s">
        <v>26</v>
      </c>
      <c r="G156" s="23" t="s">
        <v>27</v>
      </c>
      <c r="H156" s="19">
        <f t="shared" si="8"/>
        <v>2020</v>
      </c>
      <c r="I156" s="19">
        <f t="shared" si="9"/>
        <v>2</v>
      </c>
    </row>
    <row r="157" spans="1:12">
      <c r="A157" s="17">
        <v>43891</v>
      </c>
      <c r="B157" s="31">
        <v>197.6</v>
      </c>
      <c r="C157" s="32" t="s">
        <v>18</v>
      </c>
      <c r="D157" s="32" t="s">
        <v>19</v>
      </c>
      <c r="E157" s="32" t="s">
        <v>20</v>
      </c>
      <c r="F157" s="32" t="s">
        <v>21</v>
      </c>
      <c r="G157" s="34" t="s">
        <v>22</v>
      </c>
      <c r="H157" s="19">
        <f t="shared" si="8"/>
        <v>2020</v>
      </c>
      <c r="I157" s="19">
        <f t="shared" si="9"/>
        <v>3</v>
      </c>
      <c r="J157" s="19" t="s">
        <v>14</v>
      </c>
      <c r="K157" s="19">
        <v>197.6</v>
      </c>
      <c r="L157" s="37">
        <f>(K157-K155)/K155</f>
        <v>4.7220308442418764E-2</v>
      </c>
    </row>
    <row r="165" spans="5:5">
      <c r="E165" s="19">
        <f>E166</f>
        <v>0</v>
      </c>
    </row>
  </sheetData>
  <autoFilter ref="A1:K157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4"/>
  <sheetViews>
    <sheetView zoomScale="120" zoomScaleNormal="120" workbookViewId="0">
      <selection activeCell="H38" sqref="H38:N41"/>
    </sheetView>
  </sheetViews>
  <sheetFormatPr defaultRowHeight="12.3"/>
  <cols>
    <col min="1" max="1" width="8.88671875" style="55"/>
    <col min="2" max="4" width="8.88671875" style="49"/>
    <col min="5" max="5" width="12.38671875" style="49" customWidth="1"/>
    <col min="6" max="16384" width="8.88671875" style="49"/>
  </cols>
  <sheetData>
    <row r="1" spans="1:5">
      <c r="A1" s="47" t="s">
        <v>10</v>
      </c>
      <c r="B1" s="48" t="s">
        <v>12</v>
      </c>
      <c r="C1" s="48" t="s">
        <v>1639</v>
      </c>
      <c r="D1" s="48" t="s">
        <v>1638</v>
      </c>
      <c r="E1" s="48" t="s">
        <v>1637</v>
      </c>
    </row>
    <row r="2" spans="1:5" ht="12.9">
      <c r="A2" s="50">
        <v>2007</v>
      </c>
      <c r="B2" s="51" t="s">
        <v>15</v>
      </c>
      <c r="C2" s="52">
        <v>1.9047619047618642E-3</v>
      </c>
      <c r="D2" s="53">
        <v>-6.359011627906357E-4</v>
      </c>
      <c r="E2" s="52">
        <v>-7.8720787207872157E-3</v>
      </c>
    </row>
    <row r="3" spans="1:5" ht="12.9">
      <c r="A3" s="50">
        <v>2007</v>
      </c>
      <c r="B3" s="51" t="s">
        <v>16</v>
      </c>
      <c r="C3" s="52">
        <v>-9.5057034220532327E-2</v>
      </c>
      <c r="D3" s="53">
        <v>-1.3453322425234105E-2</v>
      </c>
      <c r="E3" s="52">
        <v>-5.2070419042896145E-2</v>
      </c>
    </row>
    <row r="4" spans="1:5" ht="12.9">
      <c r="A4" s="50">
        <v>2007</v>
      </c>
      <c r="B4" s="51" t="s">
        <v>13</v>
      </c>
      <c r="C4" s="52">
        <v>-0.17226890756302518</v>
      </c>
      <c r="D4" s="53">
        <v>2.5062194784852103E-2</v>
      </c>
      <c r="E4" s="52">
        <v>-1.5367512424797244E-2</v>
      </c>
    </row>
    <row r="5" spans="1:5" ht="12.9">
      <c r="A5" s="50">
        <v>2008</v>
      </c>
      <c r="B5" s="51" t="s">
        <v>14</v>
      </c>
      <c r="C5" s="52">
        <v>-0.42131979695431476</v>
      </c>
      <c r="D5" s="53">
        <v>-6.7146067415730329E-2</v>
      </c>
      <c r="E5" s="52">
        <v>-3.4070531978481741E-2</v>
      </c>
    </row>
    <row r="6" spans="1:5" ht="12.9">
      <c r="A6" s="50">
        <v>2008</v>
      </c>
      <c r="B6" s="51" t="s">
        <v>15</v>
      </c>
      <c r="C6" s="52">
        <v>-0.11842105263157897</v>
      </c>
      <c r="D6" s="53">
        <v>-1.6380805550202378E-2</v>
      </c>
      <c r="E6" s="52">
        <v>9.625962596259665E-3</v>
      </c>
    </row>
    <row r="7" spans="1:5" ht="12.9">
      <c r="A7" s="50">
        <v>2008</v>
      </c>
      <c r="B7" s="51" t="s">
        <v>16</v>
      </c>
      <c r="C7" s="52">
        <v>-0.51741293532338306</v>
      </c>
      <c r="D7" s="53">
        <v>0.21120689655172417</v>
      </c>
      <c r="E7" s="52">
        <v>0.17604195042222823</v>
      </c>
    </row>
    <row r="8" spans="1:5" ht="12.9">
      <c r="A8" s="50">
        <v>2008</v>
      </c>
      <c r="B8" s="51" t="s">
        <v>13</v>
      </c>
      <c r="C8" s="52">
        <v>-0.84536082474226804</v>
      </c>
      <c r="D8" s="53">
        <v>0.10862180524102226</v>
      </c>
      <c r="E8" s="52">
        <v>1.3318663501070691E-3</v>
      </c>
    </row>
    <row r="9" spans="1:5" ht="12.9">
      <c r="A9" s="50">
        <v>2009</v>
      </c>
      <c r="B9" s="51" t="s">
        <v>14</v>
      </c>
      <c r="C9" s="52">
        <v>0</v>
      </c>
      <c r="D9" s="53">
        <v>-5.5081345298022784E-2</v>
      </c>
      <c r="E9" s="52">
        <v>-1.9488780939162481E-2</v>
      </c>
    </row>
    <row r="10" spans="1:5" ht="12.9">
      <c r="A10" s="50">
        <v>2009</v>
      </c>
      <c r="B10" s="51" t="s">
        <v>15</v>
      </c>
      <c r="C10" s="52">
        <v>6.6666666666666735E-2</v>
      </c>
      <c r="D10" s="53">
        <v>-8.863495985176037E-2</v>
      </c>
      <c r="E10" s="52">
        <v>-7.4609259805367173E-2</v>
      </c>
    </row>
    <row r="11" spans="1:5" ht="12.9">
      <c r="A11" s="50">
        <v>2009</v>
      </c>
      <c r="B11" s="51" t="s">
        <v>16</v>
      </c>
      <c r="C11" s="52">
        <v>-0.25000000000000006</v>
      </c>
      <c r="D11" s="53">
        <v>-3.253134530667573E-2</v>
      </c>
      <c r="E11" s="52">
        <v>-2.5175270873167732E-2</v>
      </c>
    </row>
    <row r="12" spans="1:5" ht="12.9">
      <c r="A12" s="50">
        <v>2009</v>
      </c>
      <c r="B12" s="51" t="s">
        <v>13</v>
      </c>
      <c r="C12" s="52">
        <v>-8.3333333333333301E-2</v>
      </c>
      <c r="D12" s="53">
        <v>5.9894921190893201E-2</v>
      </c>
      <c r="E12" s="52">
        <v>4.1516835567178965E-2</v>
      </c>
    </row>
    <row r="13" spans="1:5" ht="12.9">
      <c r="A13" s="50">
        <v>2010</v>
      </c>
      <c r="B13" s="51" t="s">
        <v>14</v>
      </c>
      <c r="C13" s="52">
        <v>0.81818181818181823</v>
      </c>
      <c r="D13" s="53">
        <v>3.7012557832121526E-2</v>
      </c>
      <c r="E13" s="52">
        <v>2.9391086001255416E-2</v>
      </c>
    </row>
    <row r="14" spans="1:5" ht="12.9">
      <c r="A14" s="50">
        <v>2010</v>
      </c>
      <c r="B14" s="51" t="s">
        <v>15</v>
      </c>
      <c r="C14" s="52">
        <v>-0.10000000000000009</v>
      </c>
      <c r="D14" s="53">
        <v>8.8272785213511784E-2</v>
      </c>
      <c r="E14" s="52">
        <v>-4.0980107572782202E-3</v>
      </c>
    </row>
    <row r="15" spans="1:5" ht="12.9">
      <c r="A15" s="50">
        <v>2010</v>
      </c>
      <c r="B15" s="51" t="s">
        <v>16</v>
      </c>
      <c r="C15" s="52">
        <v>5.5555555555555608E-2</v>
      </c>
      <c r="D15" s="53">
        <v>-3.8506588579794956E-2</v>
      </c>
      <c r="E15" s="52">
        <v>-5.1411426122099167E-2</v>
      </c>
    </row>
    <row r="16" spans="1:5" ht="12.9">
      <c r="A16" s="50">
        <v>2010</v>
      </c>
      <c r="B16" s="51" t="s">
        <v>13</v>
      </c>
      <c r="C16" s="52">
        <v>-0.10526315789473679</v>
      </c>
      <c r="D16" s="53">
        <v>-2.5658596010354837E-2</v>
      </c>
      <c r="E16" s="52">
        <v>5.2674387079282865E-3</v>
      </c>
    </row>
    <row r="17" spans="1:5" ht="12.9">
      <c r="A17" s="50">
        <v>2011</v>
      </c>
      <c r="B17" s="51" t="s">
        <v>14</v>
      </c>
      <c r="C17" s="52">
        <v>-0.41176470588235298</v>
      </c>
      <c r="D17" s="53">
        <v>-8.1034617488473903E-2</v>
      </c>
      <c r="E17" s="52">
        <v>-6.1105759969177373E-2</v>
      </c>
    </row>
    <row r="18" spans="1:5" ht="12.9">
      <c r="A18" s="50">
        <v>2011</v>
      </c>
      <c r="B18" s="51" t="s">
        <v>15</v>
      </c>
      <c r="C18" s="52">
        <v>-0.3</v>
      </c>
      <c r="D18" s="53">
        <v>8.2227891156462604E-2</v>
      </c>
      <c r="E18" s="52">
        <v>1.2707401480022461E-2</v>
      </c>
    </row>
    <row r="19" spans="1:5" ht="12.9">
      <c r="A19" s="50">
        <v>2011</v>
      </c>
      <c r="B19" s="51" t="s">
        <v>16</v>
      </c>
      <c r="C19" s="52">
        <v>0</v>
      </c>
      <c r="D19" s="53">
        <v>7.6765930698514936E-2</v>
      </c>
      <c r="E19" s="52">
        <v>3.0660759630449997E-2</v>
      </c>
    </row>
    <row r="20" spans="1:5" ht="12.9">
      <c r="A20" s="50">
        <v>2011</v>
      </c>
      <c r="B20" s="51" t="s">
        <v>13</v>
      </c>
      <c r="C20" s="52">
        <v>0.14285714285714277</v>
      </c>
      <c r="D20" s="53">
        <v>0.10434909515469945</v>
      </c>
      <c r="E20" s="52">
        <v>4.0770057400466596E-2</v>
      </c>
    </row>
    <row r="21" spans="1:5" ht="12.9">
      <c r="A21" s="50">
        <v>2012</v>
      </c>
      <c r="B21" s="51" t="s">
        <v>14</v>
      </c>
      <c r="C21" s="52">
        <v>0.75000000000000011</v>
      </c>
      <c r="D21" s="53">
        <v>-2.1474824897581603E-2</v>
      </c>
      <c r="E21" s="52">
        <v>-7.1647128448569276E-3</v>
      </c>
    </row>
    <row r="22" spans="1:5" ht="12.9">
      <c r="A22" s="50">
        <v>2012</v>
      </c>
      <c r="B22" s="51" t="s">
        <v>15</v>
      </c>
      <c r="C22" s="52">
        <v>0.14285714285714277</v>
      </c>
      <c r="D22" s="53">
        <v>0.11513268958066029</v>
      </c>
      <c r="E22" s="52">
        <v>4.898031655844149E-2</v>
      </c>
    </row>
    <row r="23" spans="1:5" ht="12.9">
      <c r="A23" s="50">
        <v>2012</v>
      </c>
      <c r="B23" s="51" t="s">
        <v>16</v>
      </c>
      <c r="C23" s="52">
        <v>0</v>
      </c>
      <c r="D23" s="53">
        <v>-6.6246820879253959E-2</v>
      </c>
      <c r="E23" s="52">
        <v>-3.2922258493531607E-2</v>
      </c>
    </row>
    <row r="24" spans="1:5" ht="12.9">
      <c r="A24" s="50">
        <v>2012</v>
      </c>
      <c r="B24" s="51" t="s">
        <v>13</v>
      </c>
      <c r="C24" s="52">
        <v>-0.12499999999999993</v>
      </c>
      <c r="D24" s="53">
        <v>-5.8430609597924718E-2</v>
      </c>
      <c r="E24" s="52">
        <v>-9.5140460324802251E-3</v>
      </c>
    </row>
    <row r="25" spans="1:5" ht="12.9">
      <c r="A25" s="50">
        <v>2013</v>
      </c>
      <c r="B25" s="51" t="s">
        <v>14</v>
      </c>
      <c r="C25" s="52">
        <v>7.1428571428571286E-2</v>
      </c>
      <c r="D25" s="53">
        <v>5.482471244576078E-2</v>
      </c>
      <c r="E25" s="52">
        <v>3.2577689142453271E-2</v>
      </c>
    </row>
    <row r="26" spans="1:5" ht="12.9">
      <c r="A26" s="50">
        <v>2013</v>
      </c>
      <c r="B26" s="51" t="s">
        <v>15</v>
      </c>
      <c r="C26" s="52">
        <v>-0.4</v>
      </c>
      <c r="D26" s="53">
        <v>-7.3914462944825288E-2</v>
      </c>
      <c r="E26" s="52">
        <v>-3.2760032760032845E-3</v>
      </c>
    </row>
    <row r="27" spans="1:5" ht="12.9">
      <c r="A27" s="50">
        <v>2013</v>
      </c>
      <c r="B27" s="51" t="s">
        <v>16</v>
      </c>
      <c r="C27" s="52">
        <v>0</v>
      </c>
      <c r="D27" s="53">
        <v>-1.41013889868152E-2</v>
      </c>
      <c r="E27" s="52">
        <v>-1.5648953261629357E-2</v>
      </c>
    </row>
    <row r="28" spans="1:5" ht="12.9">
      <c r="A28" s="50">
        <v>2013</v>
      </c>
      <c r="B28" s="51" t="s">
        <v>13</v>
      </c>
      <c r="C28" s="52">
        <v>-0.22222222222222213</v>
      </c>
      <c r="D28" s="53">
        <v>6.1503253951225431E-3</v>
      </c>
      <c r="E28" s="52">
        <v>1.420330662945567E-2</v>
      </c>
    </row>
    <row r="29" spans="1:5" ht="12.9">
      <c r="A29" s="50">
        <v>2014</v>
      </c>
      <c r="B29" s="51" t="s">
        <v>14</v>
      </c>
      <c r="C29" s="52">
        <v>0.28571428571428553</v>
      </c>
      <c r="D29" s="53">
        <v>-3.1771980951027075E-2</v>
      </c>
      <c r="E29" s="52">
        <v>-2.298441089394751E-2</v>
      </c>
    </row>
    <row r="30" spans="1:5" ht="12.9">
      <c r="A30" s="50">
        <v>2014</v>
      </c>
      <c r="B30" s="51" t="s">
        <v>15</v>
      </c>
      <c r="C30" s="52">
        <v>0</v>
      </c>
      <c r="D30" s="53">
        <v>5.0873586844809915E-2</v>
      </c>
      <c r="E30" s="52">
        <v>2.5033948599305935E-2</v>
      </c>
    </row>
    <row r="31" spans="1:5" ht="12.9">
      <c r="A31" s="50">
        <v>2014</v>
      </c>
      <c r="B31" s="51" t="s">
        <v>16</v>
      </c>
      <c r="C31" s="52">
        <v>0</v>
      </c>
      <c r="D31" s="53">
        <v>7.9916171847712172E-2</v>
      </c>
      <c r="E31" s="52">
        <v>6.7379757859745218E-2</v>
      </c>
    </row>
    <row r="32" spans="1:5" ht="12.9">
      <c r="A32" s="50">
        <v>2014</v>
      </c>
      <c r="B32" s="51" t="s">
        <v>13</v>
      </c>
      <c r="C32" s="52">
        <v>0.22222222222222227</v>
      </c>
      <c r="D32" s="53">
        <v>0.17142117860146192</v>
      </c>
      <c r="E32" s="52">
        <v>9.1730256504550869E-2</v>
      </c>
    </row>
    <row r="33" spans="1:14" ht="12.9">
      <c r="A33" s="50">
        <v>2015</v>
      </c>
      <c r="B33" s="51" t="s">
        <v>14</v>
      </c>
      <c r="C33" s="52">
        <v>9.090909090909087E-2</v>
      </c>
      <c r="D33" s="53">
        <v>-2.5622618587442789E-2</v>
      </c>
      <c r="E33" s="52">
        <v>-2.9895366218236808E-3</v>
      </c>
    </row>
    <row r="34" spans="1:14" ht="12.9">
      <c r="A34" s="50">
        <v>2015</v>
      </c>
      <c r="B34" s="51" t="s">
        <v>15</v>
      </c>
      <c r="C34" s="52">
        <v>8.3333333333333412E-2</v>
      </c>
      <c r="D34" s="53">
        <v>1.0144516860300485E-2</v>
      </c>
      <c r="E34" s="52">
        <v>2.8770825854678234E-2</v>
      </c>
    </row>
    <row r="35" spans="1:14" ht="12.9">
      <c r="A35" s="50">
        <v>2015</v>
      </c>
      <c r="B35" s="51" t="s">
        <v>16</v>
      </c>
      <c r="C35" s="52">
        <v>-7.6923076923076983E-2</v>
      </c>
      <c r="D35" s="53">
        <v>1.1837971274685733E-2</v>
      </c>
      <c r="E35" s="52">
        <v>-4.3103890639270472E-3</v>
      </c>
    </row>
    <row r="36" spans="1:14" ht="12.9">
      <c r="A36" s="50">
        <v>2015</v>
      </c>
      <c r="B36" s="51" t="s">
        <v>13</v>
      </c>
      <c r="C36" s="52">
        <v>1.8333333333333337</v>
      </c>
      <c r="D36" s="53">
        <v>3.543110618242315E-2</v>
      </c>
      <c r="E36" s="52">
        <v>2.7139014007565482E-2</v>
      </c>
    </row>
    <row r="37" spans="1:14" ht="12.9">
      <c r="A37" s="50">
        <v>2016</v>
      </c>
      <c r="B37" s="51" t="s">
        <v>14</v>
      </c>
      <c r="C37" s="52">
        <v>8.8235294117646967E-2</v>
      </c>
      <c r="D37" s="53">
        <v>-4.4768126807325767E-2</v>
      </c>
      <c r="E37" s="52">
        <v>-6.6210412234576313E-2</v>
      </c>
    </row>
    <row r="38" spans="1:14" ht="12.9">
      <c r="A38" s="50">
        <v>2016</v>
      </c>
      <c r="B38" s="51" t="s">
        <v>15</v>
      </c>
      <c r="C38" s="52">
        <v>5.4054054054054106E-2</v>
      </c>
      <c r="D38" s="53">
        <v>4.7258661284897446E-2</v>
      </c>
      <c r="E38" s="52">
        <v>2.6189094504266312E-2</v>
      </c>
      <c r="I38" s="57" t="s">
        <v>1638</v>
      </c>
      <c r="J38" s="57" t="s">
        <v>1641</v>
      </c>
      <c r="M38" s="57" t="s">
        <v>1638</v>
      </c>
      <c r="N38" s="57" t="s">
        <v>1641</v>
      </c>
    </row>
    <row r="39" spans="1:14" ht="12.9">
      <c r="A39" s="50">
        <v>2016</v>
      </c>
      <c r="B39" s="51" t="s">
        <v>16</v>
      </c>
      <c r="C39" s="52">
        <v>2.5641025641025664E-2</v>
      </c>
      <c r="D39" s="53">
        <v>-3.3724104705315319E-3</v>
      </c>
      <c r="E39" s="52">
        <v>3.0693992103967886E-2</v>
      </c>
      <c r="H39" s="49">
        <v>2007</v>
      </c>
      <c r="I39" s="56">
        <v>2.1000000000000001E-2</v>
      </c>
      <c r="J39" s="58">
        <v>0</v>
      </c>
      <c r="L39" s="49">
        <v>2019</v>
      </c>
      <c r="M39" s="56">
        <v>0.105</v>
      </c>
      <c r="N39" s="52">
        <v>-0.01</v>
      </c>
    </row>
    <row r="40" spans="1:14" ht="12.9">
      <c r="A40" s="50">
        <v>2016</v>
      </c>
      <c r="B40" s="51" t="s">
        <v>13</v>
      </c>
      <c r="C40" s="52">
        <v>0.625</v>
      </c>
      <c r="D40" s="53">
        <v>-3.3623375228273814E-2</v>
      </c>
      <c r="E40" s="52">
        <v>1.0759789477962219E-2</v>
      </c>
      <c r="H40" s="49">
        <v>2008</v>
      </c>
      <c r="I40" s="56">
        <v>0.252</v>
      </c>
      <c r="J40" s="58">
        <v>-0.05</v>
      </c>
      <c r="L40" s="49">
        <v>2020</v>
      </c>
      <c r="M40" s="56">
        <v>7.4999999999999997E-2</v>
      </c>
      <c r="N40" s="52">
        <v>-1.4999999999999999E-2</v>
      </c>
    </row>
    <row r="41" spans="1:14" ht="12.9">
      <c r="A41" s="50">
        <v>2017</v>
      </c>
      <c r="B41" s="51" t="s">
        <v>14</v>
      </c>
      <c r="C41" s="52">
        <v>0.38461538461538458</v>
      </c>
      <c r="D41" s="53">
        <v>7.0586927523344284E-3</v>
      </c>
      <c r="E41" s="52">
        <v>-5.8604155567394626E-3</v>
      </c>
      <c r="H41" s="59" t="s">
        <v>1640</v>
      </c>
      <c r="I41" s="58">
        <v>0.27300000000000002</v>
      </c>
      <c r="J41" s="58">
        <v>-0.05</v>
      </c>
      <c r="L41" s="59" t="s">
        <v>1640</v>
      </c>
      <c r="M41" s="58">
        <v>0.18</v>
      </c>
      <c r="N41" s="52">
        <v>-2.5000000000000001E-2</v>
      </c>
    </row>
    <row r="42" spans="1:14" ht="12.9">
      <c r="A42" s="50">
        <v>2017</v>
      </c>
      <c r="B42" s="51" t="s">
        <v>15</v>
      </c>
      <c r="C42" s="52">
        <v>0.27777777777777762</v>
      </c>
      <c r="D42" s="53">
        <v>-7.7046194602351167E-2</v>
      </c>
      <c r="E42" s="52">
        <v>-6.2488624643572091E-2</v>
      </c>
    </row>
    <row r="43" spans="1:14" ht="12.9">
      <c r="A43" s="50">
        <v>2017</v>
      </c>
      <c r="B43" s="51" t="s">
        <v>16</v>
      </c>
      <c r="C43" s="52">
        <v>0</v>
      </c>
      <c r="D43" s="53">
        <v>1.2258566046762013E-2</v>
      </c>
      <c r="E43" s="52">
        <v>1.8453806164930201E-2</v>
      </c>
    </row>
    <row r="44" spans="1:14" ht="12.9">
      <c r="A44" s="50">
        <v>2017</v>
      </c>
      <c r="B44" s="51" t="s">
        <v>13</v>
      </c>
      <c r="C44" s="52">
        <v>0.22608695652173916</v>
      </c>
      <c r="D44" s="53">
        <v>-9.5994801512287328E-2</v>
      </c>
      <c r="E44" s="52">
        <v>-5.7980069681983375E-2</v>
      </c>
    </row>
    <row r="45" spans="1:14" ht="12.9">
      <c r="A45" s="50">
        <v>2018</v>
      </c>
      <c r="B45" s="51" t="s">
        <v>14</v>
      </c>
      <c r="C45" s="52">
        <v>0.19858156028368798</v>
      </c>
      <c r="D45" s="53">
        <v>2.1041625825001627E-2</v>
      </c>
      <c r="E45" s="52">
        <v>3.0082964228702498E-2</v>
      </c>
    </row>
    <row r="46" spans="1:14" ht="12.9">
      <c r="A46" s="50">
        <v>2018</v>
      </c>
      <c r="B46" s="51" t="s">
        <v>15</v>
      </c>
      <c r="C46" s="52">
        <v>0.13017751479289941</v>
      </c>
      <c r="D46" s="53">
        <v>2.6623999999999978E-2</v>
      </c>
      <c r="E46" s="52">
        <v>2.8866091891302088E-2</v>
      </c>
    </row>
    <row r="47" spans="1:14" ht="12.9">
      <c r="A47" s="50">
        <v>2018</v>
      </c>
      <c r="B47" s="51" t="s">
        <v>16</v>
      </c>
      <c r="C47" s="52">
        <v>0.14659685863874347</v>
      </c>
      <c r="D47" s="53">
        <v>2.8240134654946708E-2</v>
      </c>
      <c r="E47" s="52">
        <v>2.7854680456112335E-2</v>
      </c>
    </row>
    <row r="48" spans="1:14" ht="12.9">
      <c r="A48" s="50">
        <v>2018</v>
      </c>
      <c r="B48" s="51" t="s">
        <v>13</v>
      </c>
      <c r="C48" s="52">
        <v>9.589041095890409E-2</v>
      </c>
      <c r="D48" s="53">
        <v>1.9097853765005491E-2</v>
      </c>
      <c r="E48" s="52">
        <v>-1.6480738072878445E-2</v>
      </c>
    </row>
    <row r="49" spans="1:5" ht="12.9">
      <c r="A49" s="50">
        <v>2019</v>
      </c>
      <c r="B49" s="51" t="s">
        <v>14</v>
      </c>
      <c r="C49" s="52">
        <v>8.3333333333333419E-3</v>
      </c>
      <c r="D49" s="53">
        <v>4.1584865250758572E-2</v>
      </c>
      <c r="E49" s="52">
        <v>1.9904725929656586E-2</v>
      </c>
    </row>
    <row r="50" spans="1:5" ht="12.9">
      <c r="A50" s="50">
        <v>2019</v>
      </c>
      <c r="B50" s="51" t="s">
        <v>15</v>
      </c>
      <c r="C50" s="52">
        <v>-8.2644628099173625E-3</v>
      </c>
      <c r="D50" s="53">
        <v>3.6954535069682423E-2</v>
      </c>
      <c r="E50" s="52">
        <v>1.0874373720434998E-2</v>
      </c>
    </row>
    <row r="51" spans="1:5" ht="12.9">
      <c r="A51" s="50">
        <v>2019</v>
      </c>
      <c r="B51" s="51" t="s">
        <v>16</v>
      </c>
      <c r="C51" s="52">
        <v>-0.23749999999999993</v>
      </c>
      <c r="D51" s="53">
        <v>2.6714403745524615E-2</v>
      </c>
      <c r="E51" s="52">
        <v>-1.1235726353070481E-2</v>
      </c>
    </row>
    <row r="52" spans="1:5" ht="12.9">
      <c r="A52" s="50">
        <v>2019</v>
      </c>
      <c r="B52" s="51" t="s">
        <v>13</v>
      </c>
      <c r="C52" s="52">
        <v>-0.15300546448087432</v>
      </c>
      <c r="D52" s="53">
        <v>1.2285407725321846E-2</v>
      </c>
      <c r="E52" s="52">
        <v>6.0728328221172059E-4</v>
      </c>
    </row>
    <row r="53" spans="1:5" ht="12.9">
      <c r="A53" s="50">
        <v>2020</v>
      </c>
      <c r="B53" s="51" t="s">
        <v>14</v>
      </c>
      <c r="C53" s="52">
        <v>-0.83870967741935487</v>
      </c>
      <c r="D53" s="53">
        <v>4.7220308442418764E-2</v>
      </c>
      <c r="E53" s="52">
        <v>4.1527367738882728E-2</v>
      </c>
    </row>
    <row r="54" spans="1:5" ht="12.9">
      <c r="A54" s="50"/>
      <c r="B54" s="54"/>
    </row>
  </sheetData>
  <autoFilter ref="A1:E53" xr:uid="{00000000-0009-0000-0000-000002000000}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L160"/>
  <sheetViews>
    <sheetView workbookViewId="0">
      <selection activeCell="H101" sqref="H101"/>
    </sheetView>
  </sheetViews>
  <sheetFormatPr defaultRowHeight="12.3"/>
  <cols>
    <col min="12" max="12" width="16.6640625" style="39" bestFit="1" customWidth="1"/>
  </cols>
  <sheetData>
    <row r="1" spans="1:12">
      <c r="H1" s="4" t="s">
        <v>10</v>
      </c>
      <c r="I1" s="4" t="s">
        <v>11</v>
      </c>
      <c r="J1" s="4" t="s">
        <v>12</v>
      </c>
    </row>
    <row r="2" spans="1:12" hidden="1">
      <c r="A2" s="6">
        <v>39083</v>
      </c>
      <c r="B2" s="7" t="s">
        <v>1632</v>
      </c>
      <c r="C2" s="8" t="s">
        <v>1633</v>
      </c>
      <c r="D2" s="8" t="s">
        <v>1634</v>
      </c>
      <c r="E2" s="8" t="s">
        <v>1635</v>
      </c>
      <c r="F2" s="8" t="s">
        <v>1636</v>
      </c>
      <c r="G2" s="9" t="s">
        <v>776</v>
      </c>
      <c r="H2">
        <f t="shared" ref="H2:H33" si="0">YEAR(A2)</f>
        <v>2007</v>
      </c>
      <c r="I2">
        <f t="shared" ref="I2:I33" si="1">MONTH(A2)</f>
        <v>1</v>
      </c>
      <c r="L2"/>
    </row>
    <row r="3" spans="1:12" hidden="1">
      <c r="A3" s="10">
        <v>39114</v>
      </c>
      <c r="B3" s="14" t="s">
        <v>1627</v>
      </c>
      <c r="C3" s="12" t="s">
        <v>1628</v>
      </c>
      <c r="D3" s="12" t="s">
        <v>1629</v>
      </c>
      <c r="E3" s="12" t="s">
        <v>1630</v>
      </c>
      <c r="F3" s="12" t="s">
        <v>1631</v>
      </c>
      <c r="G3" s="15" t="s">
        <v>1373</v>
      </c>
      <c r="H3">
        <f t="shared" si="0"/>
        <v>2007</v>
      </c>
      <c r="I3">
        <f t="shared" si="1"/>
        <v>2</v>
      </c>
      <c r="L3"/>
    </row>
    <row r="4" spans="1:12" hidden="1">
      <c r="A4" s="10">
        <v>39142</v>
      </c>
      <c r="B4" s="14" t="s">
        <v>1621</v>
      </c>
      <c r="C4" s="12" t="s">
        <v>1622</v>
      </c>
      <c r="D4" s="12" t="s">
        <v>1623</v>
      </c>
      <c r="E4" s="12" t="s">
        <v>1624</v>
      </c>
      <c r="F4" s="12" t="s">
        <v>1625</v>
      </c>
      <c r="G4" s="15" t="s">
        <v>1626</v>
      </c>
      <c r="H4">
        <f t="shared" si="0"/>
        <v>2007</v>
      </c>
      <c r="I4">
        <f t="shared" si="1"/>
        <v>3</v>
      </c>
      <c r="L4"/>
    </row>
    <row r="5" spans="1:12">
      <c r="A5" s="43">
        <v>39173</v>
      </c>
      <c r="B5" s="14" t="s">
        <v>1616</v>
      </c>
      <c r="C5" s="12" t="s">
        <v>1617</v>
      </c>
      <c r="D5" s="12" t="s">
        <v>1618</v>
      </c>
      <c r="E5" s="12" t="s">
        <v>1595</v>
      </c>
      <c r="F5" s="12" t="s">
        <v>1619</v>
      </c>
      <c r="G5" s="15" t="s">
        <v>1620</v>
      </c>
      <c r="H5">
        <f t="shared" si="0"/>
        <v>2007</v>
      </c>
      <c r="I5">
        <f t="shared" si="1"/>
        <v>4</v>
      </c>
      <c r="J5" s="4" t="s">
        <v>14</v>
      </c>
      <c r="K5">
        <v>81.3</v>
      </c>
    </row>
    <row r="6" spans="1:12" hidden="1">
      <c r="A6" s="10">
        <v>39203</v>
      </c>
      <c r="B6" s="11" t="s">
        <v>1612</v>
      </c>
      <c r="C6" s="12" t="s">
        <v>1613</v>
      </c>
      <c r="D6" s="12" t="s">
        <v>1614</v>
      </c>
      <c r="E6" s="12" t="s">
        <v>1595</v>
      </c>
      <c r="F6" s="12" t="s">
        <v>1615</v>
      </c>
      <c r="G6" s="13" t="s">
        <v>1283</v>
      </c>
      <c r="H6">
        <f t="shared" si="0"/>
        <v>2007</v>
      </c>
      <c r="I6">
        <f t="shared" si="1"/>
        <v>5</v>
      </c>
      <c r="L6"/>
    </row>
    <row r="7" spans="1:12" hidden="1">
      <c r="A7" s="6">
        <v>39234</v>
      </c>
      <c r="B7" s="14" t="s">
        <v>1607</v>
      </c>
      <c r="C7" s="12" t="s">
        <v>1608</v>
      </c>
      <c r="D7" s="12" t="s">
        <v>1609</v>
      </c>
      <c r="E7" s="12" t="s">
        <v>1149</v>
      </c>
      <c r="F7" s="12" t="s">
        <v>1610</v>
      </c>
      <c r="G7" s="15" t="s">
        <v>1611</v>
      </c>
      <c r="H7">
        <f t="shared" si="0"/>
        <v>2007</v>
      </c>
      <c r="I7">
        <f t="shared" si="1"/>
        <v>6</v>
      </c>
      <c r="L7"/>
    </row>
    <row r="8" spans="1:12">
      <c r="A8" s="10">
        <v>39264</v>
      </c>
      <c r="B8" s="14" t="s">
        <v>1603</v>
      </c>
      <c r="C8" s="12" t="s">
        <v>1281</v>
      </c>
      <c r="D8" s="12" t="s">
        <v>1604</v>
      </c>
      <c r="E8" s="12" t="s">
        <v>1605</v>
      </c>
      <c r="F8" s="12" t="s">
        <v>1606</v>
      </c>
      <c r="G8" s="15" t="s">
        <v>915</v>
      </c>
      <c r="H8">
        <f t="shared" si="0"/>
        <v>2007</v>
      </c>
      <c r="I8">
        <f t="shared" si="1"/>
        <v>7</v>
      </c>
      <c r="J8" s="4" t="s">
        <v>15</v>
      </c>
      <c r="K8">
        <v>80.66</v>
      </c>
      <c r="L8" s="39">
        <f>(K8-K5)/K5</f>
        <v>-7.8720787207872157E-3</v>
      </c>
    </row>
    <row r="9" spans="1:12" hidden="1">
      <c r="A9" s="10">
        <v>39295</v>
      </c>
      <c r="B9" s="11" t="s">
        <v>1599</v>
      </c>
      <c r="C9" s="12" t="s">
        <v>1166</v>
      </c>
      <c r="D9" s="12" t="s">
        <v>1600</v>
      </c>
      <c r="E9" s="12" t="s">
        <v>1170</v>
      </c>
      <c r="F9" s="12" t="s">
        <v>1601</v>
      </c>
      <c r="G9" s="13" t="s">
        <v>1602</v>
      </c>
      <c r="H9">
        <f t="shared" si="0"/>
        <v>2007</v>
      </c>
      <c r="I9">
        <f t="shared" si="1"/>
        <v>8</v>
      </c>
      <c r="L9"/>
    </row>
    <row r="10" spans="1:12" hidden="1">
      <c r="A10" s="43">
        <v>39326</v>
      </c>
      <c r="B10" s="41" t="s">
        <v>1593</v>
      </c>
      <c r="C10" s="16" t="s">
        <v>1594</v>
      </c>
      <c r="D10" s="16" t="s">
        <v>1595</v>
      </c>
      <c r="E10" s="16" t="s">
        <v>1596</v>
      </c>
      <c r="F10" s="16" t="s">
        <v>1597</v>
      </c>
      <c r="G10" s="42" t="s">
        <v>1598</v>
      </c>
      <c r="H10">
        <f t="shared" si="0"/>
        <v>2007</v>
      </c>
      <c r="I10">
        <f t="shared" si="1"/>
        <v>9</v>
      </c>
      <c r="L10"/>
    </row>
    <row r="11" spans="1:12">
      <c r="A11" s="10">
        <v>39356</v>
      </c>
      <c r="B11" s="14" t="s">
        <v>1589</v>
      </c>
      <c r="C11" s="12" t="s">
        <v>1590</v>
      </c>
      <c r="D11" s="12" t="s">
        <v>1302</v>
      </c>
      <c r="E11" s="12" t="s">
        <v>1591</v>
      </c>
      <c r="F11" s="12" t="s">
        <v>1592</v>
      </c>
      <c r="G11" s="15" t="s">
        <v>849</v>
      </c>
      <c r="H11">
        <f t="shared" si="0"/>
        <v>2007</v>
      </c>
      <c r="I11">
        <f t="shared" si="1"/>
        <v>10</v>
      </c>
      <c r="J11" s="4" t="s">
        <v>16</v>
      </c>
      <c r="K11">
        <v>76.459999999999994</v>
      </c>
      <c r="L11" s="39">
        <f>(K11-K8)/K8</f>
        <v>-5.2070419042896145E-2</v>
      </c>
    </row>
    <row r="12" spans="1:12" hidden="1">
      <c r="A12" s="6">
        <v>39387</v>
      </c>
      <c r="B12" s="14" t="s">
        <v>1583</v>
      </c>
      <c r="C12" s="12" t="s">
        <v>1584</v>
      </c>
      <c r="D12" s="12" t="s">
        <v>1585</v>
      </c>
      <c r="E12" s="12" t="s">
        <v>1586</v>
      </c>
      <c r="F12" s="12" t="s">
        <v>1587</v>
      </c>
      <c r="G12" s="15" t="s">
        <v>1588</v>
      </c>
      <c r="H12">
        <f t="shared" si="0"/>
        <v>2007</v>
      </c>
      <c r="I12">
        <f t="shared" si="1"/>
        <v>11</v>
      </c>
      <c r="L12"/>
    </row>
    <row r="13" spans="1:12" hidden="1">
      <c r="A13" s="10">
        <v>39417</v>
      </c>
      <c r="B13" s="11" t="s">
        <v>1577</v>
      </c>
      <c r="C13" s="12" t="s">
        <v>1578</v>
      </c>
      <c r="D13" s="12" t="s">
        <v>1579</v>
      </c>
      <c r="E13" s="12" t="s">
        <v>1580</v>
      </c>
      <c r="F13" s="12" t="s">
        <v>1581</v>
      </c>
      <c r="G13" s="13" t="s">
        <v>1582</v>
      </c>
      <c r="H13">
        <f t="shared" si="0"/>
        <v>2007</v>
      </c>
      <c r="I13">
        <f t="shared" si="1"/>
        <v>12</v>
      </c>
      <c r="L13"/>
    </row>
    <row r="14" spans="1:12" ht="12.6" thickBot="1">
      <c r="A14" s="10">
        <v>39448</v>
      </c>
      <c r="B14" s="14" t="s">
        <v>1574</v>
      </c>
      <c r="C14" s="12" t="s">
        <v>1448</v>
      </c>
      <c r="D14" s="12" t="s">
        <v>1459</v>
      </c>
      <c r="E14" s="12" t="s">
        <v>1575</v>
      </c>
      <c r="F14" s="12" t="s">
        <v>1576</v>
      </c>
      <c r="G14" s="15" t="s">
        <v>186</v>
      </c>
      <c r="H14">
        <f t="shared" si="0"/>
        <v>2008</v>
      </c>
      <c r="I14">
        <f t="shared" si="1"/>
        <v>1</v>
      </c>
      <c r="J14" s="4" t="s">
        <v>13</v>
      </c>
      <c r="K14">
        <v>75.284999999999997</v>
      </c>
      <c r="L14" s="39">
        <f>(K14-K11)/K11</f>
        <v>-1.5367512424797244E-2</v>
      </c>
    </row>
    <row r="15" spans="1:12" ht="12.6" hidden="1" thickBot="1">
      <c r="A15" s="43">
        <v>39479</v>
      </c>
      <c r="B15" s="14" t="s">
        <v>1568</v>
      </c>
      <c r="C15" s="12" t="s">
        <v>1569</v>
      </c>
      <c r="D15" s="12" t="s">
        <v>1570</v>
      </c>
      <c r="E15" s="12" t="s">
        <v>1571</v>
      </c>
      <c r="F15" s="12" t="s">
        <v>1572</v>
      </c>
      <c r="G15" s="15" t="s">
        <v>1573</v>
      </c>
      <c r="H15">
        <f t="shared" si="0"/>
        <v>2008</v>
      </c>
      <c r="I15">
        <f t="shared" si="1"/>
        <v>2</v>
      </c>
      <c r="L15"/>
    </row>
    <row r="16" spans="1:12" ht="12.6" hidden="1" thickBot="1">
      <c r="A16" s="10">
        <v>39508</v>
      </c>
      <c r="B16" s="14" t="s">
        <v>1562</v>
      </c>
      <c r="C16" s="12" t="s">
        <v>1563</v>
      </c>
      <c r="D16" s="12" t="s">
        <v>1564</v>
      </c>
      <c r="E16" s="12" t="s">
        <v>1565</v>
      </c>
      <c r="F16" s="12" t="s">
        <v>1566</v>
      </c>
      <c r="G16" s="15" t="s">
        <v>1567</v>
      </c>
      <c r="H16">
        <f t="shared" si="0"/>
        <v>2008</v>
      </c>
      <c r="I16">
        <f t="shared" si="1"/>
        <v>3</v>
      </c>
      <c r="L16"/>
    </row>
    <row r="17" spans="1:12">
      <c r="A17" s="6">
        <v>39539</v>
      </c>
      <c r="B17" s="11" t="s">
        <v>1556</v>
      </c>
      <c r="C17" s="12" t="s">
        <v>1557</v>
      </c>
      <c r="D17" s="12" t="s">
        <v>1558</v>
      </c>
      <c r="E17" s="12" t="s">
        <v>1559</v>
      </c>
      <c r="F17" s="12" t="s">
        <v>1560</v>
      </c>
      <c r="G17" s="13" t="s">
        <v>1561</v>
      </c>
      <c r="H17">
        <f t="shared" si="0"/>
        <v>2008</v>
      </c>
      <c r="I17">
        <f t="shared" si="1"/>
        <v>4</v>
      </c>
      <c r="J17" s="4" t="s">
        <v>14</v>
      </c>
      <c r="K17">
        <v>72.72</v>
      </c>
      <c r="L17" s="39">
        <f>(K17-K14)/K14</f>
        <v>-3.4070531978481741E-2</v>
      </c>
    </row>
    <row r="18" spans="1:12" hidden="1">
      <c r="A18" s="10">
        <v>39569</v>
      </c>
      <c r="B18" s="11" t="s">
        <v>1547</v>
      </c>
      <c r="C18" s="12" t="s">
        <v>1541</v>
      </c>
      <c r="D18" s="12" t="s">
        <v>1552</v>
      </c>
      <c r="E18" s="12" t="s">
        <v>1553</v>
      </c>
      <c r="F18" s="12" t="s">
        <v>1554</v>
      </c>
      <c r="G18" s="13" t="s">
        <v>1555</v>
      </c>
      <c r="H18">
        <f t="shared" si="0"/>
        <v>2008</v>
      </c>
      <c r="I18">
        <f t="shared" si="1"/>
        <v>5</v>
      </c>
      <c r="L18"/>
    </row>
    <row r="19" spans="1:12" hidden="1">
      <c r="A19" s="10">
        <v>39600</v>
      </c>
      <c r="B19" s="14" t="s">
        <v>1546</v>
      </c>
      <c r="C19" s="12" t="s">
        <v>1547</v>
      </c>
      <c r="D19" s="12" t="s">
        <v>1548</v>
      </c>
      <c r="E19" s="12" t="s">
        <v>1549</v>
      </c>
      <c r="F19" s="12" t="s">
        <v>1550</v>
      </c>
      <c r="G19" s="15" t="s">
        <v>1551</v>
      </c>
      <c r="H19">
        <f t="shared" si="0"/>
        <v>2008</v>
      </c>
      <c r="I19">
        <f t="shared" si="1"/>
        <v>6</v>
      </c>
      <c r="L19"/>
    </row>
    <row r="20" spans="1:12">
      <c r="A20" s="43">
        <v>39630</v>
      </c>
      <c r="B20" s="11" t="s">
        <v>1540</v>
      </c>
      <c r="C20" s="12" t="s">
        <v>1541</v>
      </c>
      <c r="D20" s="12" t="s">
        <v>1542</v>
      </c>
      <c r="E20" s="12" t="s">
        <v>1543</v>
      </c>
      <c r="F20" s="12" t="s">
        <v>1544</v>
      </c>
      <c r="G20" s="13" t="s">
        <v>1545</v>
      </c>
      <c r="H20">
        <f t="shared" si="0"/>
        <v>2008</v>
      </c>
      <c r="I20">
        <f t="shared" si="1"/>
        <v>7</v>
      </c>
      <c r="J20" s="4" t="s">
        <v>15</v>
      </c>
      <c r="K20">
        <v>73.42</v>
      </c>
      <c r="L20" s="39">
        <f>(K20-K17)/K17</f>
        <v>9.625962596259665E-3</v>
      </c>
    </row>
    <row r="21" spans="1:12" hidden="1">
      <c r="A21" s="10">
        <v>39661</v>
      </c>
      <c r="B21" s="11" t="s">
        <v>1459</v>
      </c>
      <c r="C21" s="12" t="s">
        <v>1535</v>
      </c>
      <c r="D21" s="12" t="s">
        <v>1536</v>
      </c>
      <c r="E21" s="12" t="s">
        <v>1537</v>
      </c>
      <c r="F21" s="12" t="s">
        <v>1538</v>
      </c>
      <c r="G21" s="13" t="s">
        <v>1539</v>
      </c>
      <c r="H21">
        <f t="shared" si="0"/>
        <v>2008</v>
      </c>
      <c r="I21">
        <f t="shared" si="1"/>
        <v>8</v>
      </c>
      <c r="L21"/>
    </row>
    <row r="22" spans="1:12" hidden="1">
      <c r="A22" s="6">
        <v>39692</v>
      </c>
      <c r="B22" s="11" t="s">
        <v>1530</v>
      </c>
      <c r="C22" s="12" t="s">
        <v>1531</v>
      </c>
      <c r="D22" s="12" t="s">
        <v>1532</v>
      </c>
      <c r="E22" s="12" t="s">
        <v>1533</v>
      </c>
      <c r="F22" s="12" t="s">
        <v>1534</v>
      </c>
      <c r="G22" s="13" t="s">
        <v>1095</v>
      </c>
      <c r="H22">
        <f t="shared" si="0"/>
        <v>2008</v>
      </c>
      <c r="I22">
        <f t="shared" si="1"/>
        <v>9</v>
      </c>
      <c r="L22"/>
    </row>
    <row r="23" spans="1:12">
      <c r="A23" s="10">
        <v>39722</v>
      </c>
      <c r="B23" s="11" t="s">
        <v>1522</v>
      </c>
      <c r="C23" s="12" t="s">
        <v>1526</v>
      </c>
      <c r="D23" s="12" t="s">
        <v>1527</v>
      </c>
      <c r="E23" s="12" t="s">
        <v>1528</v>
      </c>
      <c r="F23" s="12" t="s">
        <v>1529</v>
      </c>
      <c r="G23" s="13" t="s">
        <v>512</v>
      </c>
      <c r="H23">
        <f t="shared" si="0"/>
        <v>2008</v>
      </c>
      <c r="I23">
        <f t="shared" si="1"/>
        <v>10</v>
      </c>
      <c r="J23" s="4" t="s">
        <v>16</v>
      </c>
      <c r="K23">
        <v>86.344999999999999</v>
      </c>
      <c r="L23" s="39">
        <f>(K23-K20)/K20</f>
        <v>0.17604195042222823</v>
      </c>
    </row>
    <row r="24" spans="1:12" hidden="1">
      <c r="A24" s="10">
        <v>39753</v>
      </c>
      <c r="B24" s="11" t="s">
        <v>1521</v>
      </c>
      <c r="C24" s="12" t="s">
        <v>1522</v>
      </c>
      <c r="D24" s="12" t="s">
        <v>1523</v>
      </c>
      <c r="E24" s="12" t="s">
        <v>1524</v>
      </c>
      <c r="F24" s="12" t="s">
        <v>1525</v>
      </c>
      <c r="G24" s="13" t="s">
        <v>881</v>
      </c>
      <c r="H24">
        <f t="shared" si="0"/>
        <v>2008</v>
      </c>
      <c r="I24">
        <f t="shared" si="1"/>
        <v>11</v>
      </c>
      <c r="L24"/>
    </row>
    <row r="25" spans="1:12" hidden="1">
      <c r="A25" s="43">
        <v>39783</v>
      </c>
      <c r="B25" s="14" t="s">
        <v>1516</v>
      </c>
      <c r="C25" s="12" t="s">
        <v>1517</v>
      </c>
      <c r="D25" s="12" t="s">
        <v>1518</v>
      </c>
      <c r="E25" s="12" t="s">
        <v>1189</v>
      </c>
      <c r="F25" s="12" t="s">
        <v>1519</v>
      </c>
      <c r="G25" s="15" t="s">
        <v>1520</v>
      </c>
      <c r="H25">
        <f t="shared" si="0"/>
        <v>2008</v>
      </c>
      <c r="I25">
        <f t="shared" si="1"/>
        <v>12</v>
      </c>
      <c r="L25"/>
    </row>
    <row r="26" spans="1:12">
      <c r="A26" s="10">
        <v>39814</v>
      </c>
      <c r="B26" s="11" t="s">
        <v>1510</v>
      </c>
      <c r="C26" s="12" t="s">
        <v>1511</v>
      </c>
      <c r="D26" s="12" t="s">
        <v>1512</v>
      </c>
      <c r="E26" s="12" t="s">
        <v>1513</v>
      </c>
      <c r="F26" s="12" t="s">
        <v>1514</v>
      </c>
      <c r="G26" s="13" t="s">
        <v>1515</v>
      </c>
      <c r="H26">
        <f t="shared" si="0"/>
        <v>2009</v>
      </c>
      <c r="I26">
        <f t="shared" si="1"/>
        <v>1</v>
      </c>
      <c r="J26" s="4" t="s">
        <v>13</v>
      </c>
      <c r="K26">
        <v>86.46</v>
      </c>
      <c r="L26" s="39">
        <f>(K26-K23)/K23</f>
        <v>1.3318663501070691E-3</v>
      </c>
    </row>
    <row r="27" spans="1:12" hidden="1">
      <c r="A27" s="6">
        <v>39845</v>
      </c>
      <c r="B27" s="11" t="s">
        <v>901</v>
      </c>
      <c r="C27" s="12" t="s">
        <v>1506</v>
      </c>
      <c r="D27" s="12" t="s">
        <v>1507</v>
      </c>
      <c r="E27" s="12" t="s">
        <v>1508</v>
      </c>
      <c r="F27" s="12" t="s">
        <v>1509</v>
      </c>
      <c r="G27" s="13" t="s">
        <v>1229</v>
      </c>
      <c r="H27">
        <f t="shared" si="0"/>
        <v>2009</v>
      </c>
      <c r="I27">
        <f t="shared" si="1"/>
        <v>2</v>
      </c>
      <c r="L27"/>
    </row>
    <row r="28" spans="1:12" hidden="1">
      <c r="A28" s="10">
        <v>39873</v>
      </c>
      <c r="B28" s="14" t="s">
        <v>1500</v>
      </c>
      <c r="C28" s="12" t="s">
        <v>1501</v>
      </c>
      <c r="D28" s="12" t="s">
        <v>1502</v>
      </c>
      <c r="E28" s="12" t="s">
        <v>1503</v>
      </c>
      <c r="F28" s="12" t="s">
        <v>1504</v>
      </c>
      <c r="G28" s="15" t="s">
        <v>1505</v>
      </c>
      <c r="H28">
        <f t="shared" si="0"/>
        <v>2009</v>
      </c>
      <c r="I28">
        <f t="shared" si="1"/>
        <v>3</v>
      </c>
      <c r="L28"/>
    </row>
    <row r="29" spans="1:12" ht="12.6" thickBot="1">
      <c r="A29" s="10">
        <v>39904</v>
      </c>
      <c r="B29" s="14" t="s">
        <v>1494</v>
      </c>
      <c r="C29" s="12" t="s">
        <v>1495</v>
      </c>
      <c r="D29" s="12" t="s">
        <v>1496</v>
      </c>
      <c r="E29" s="12" t="s">
        <v>1497</v>
      </c>
      <c r="F29" s="12" t="s">
        <v>1498</v>
      </c>
      <c r="G29" s="15" t="s">
        <v>1499</v>
      </c>
      <c r="H29">
        <f t="shared" si="0"/>
        <v>2009</v>
      </c>
      <c r="I29">
        <f t="shared" si="1"/>
        <v>4</v>
      </c>
      <c r="J29" s="4" t="s">
        <v>14</v>
      </c>
      <c r="K29">
        <v>84.775000000000006</v>
      </c>
      <c r="L29" s="39">
        <f>(K29-K26)/K26</f>
        <v>-1.9488780939162481E-2</v>
      </c>
    </row>
    <row r="30" spans="1:12" ht="12.6" hidden="1" thickBot="1">
      <c r="A30" s="43">
        <v>39934</v>
      </c>
      <c r="B30" s="14" t="s">
        <v>1488</v>
      </c>
      <c r="C30" s="12" t="s">
        <v>1489</v>
      </c>
      <c r="D30" s="12" t="s">
        <v>1490</v>
      </c>
      <c r="E30" s="12" t="s">
        <v>1491</v>
      </c>
      <c r="F30" s="12" t="s">
        <v>1492</v>
      </c>
      <c r="G30" s="15" t="s">
        <v>1493</v>
      </c>
      <c r="H30">
        <f t="shared" si="0"/>
        <v>2009</v>
      </c>
      <c r="I30">
        <f t="shared" si="1"/>
        <v>5</v>
      </c>
      <c r="L30"/>
    </row>
    <row r="31" spans="1:12" ht="12.6" hidden="1" thickBot="1">
      <c r="A31" s="10">
        <v>39965</v>
      </c>
      <c r="B31" s="11" t="s">
        <v>1264</v>
      </c>
      <c r="C31" s="12" t="s">
        <v>1483</v>
      </c>
      <c r="D31" s="12" t="s">
        <v>1484</v>
      </c>
      <c r="E31" s="12" t="s">
        <v>1485</v>
      </c>
      <c r="F31" s="12" t="s">
        <v>1486</v>
      </c>
      <c r="G31" s="13" t="s">
        <v>1487</v>
      </c>
      <c r="H31">
        <f t="shared" si="0"/>
        <v>2009</v>
      </c>
      <c r="I31">
        <f t="shared" si="1"/>
        <v>6</v>
      </c>
      <c r="L31"/>
    </row>
    <row r="32" spans="1:12">
      <c r="A32" s="6">
        <v>39995</v>
      </c>
      <c r="B32" s="14" t="s">
        <v>1477</v>
      </c>
      <c r="C32" s="12" t="s">
        <v>1478</v>
      </c>
      <c r="D32" s="12" t="s">
        <v>1479</v>
      </c>
      <c r="E32" s="12" t="s">
        <v>1480</v>
      </c>
      <c r="F32" s="12" t="s">
        <v>1481</v>
      </c>
      <c r="G32" s="15" t="s">
        <v>1482</v>
      </c>
      <c r="H32">
        <f t="shared" si="0"/>
        <v>2009</v>
      </c>
      <c r="I32">
        <f t="shared" si="1"/>
        <v>7</v>
      </c>
      <c r="J32" s="4" t="s">
        <v>15</v>
      </c>
      <c r="K32">
        <v>78.45</v>
      </c>
      <c r="L32" s="39">
        <f>(K32-K29)/K29</f>
        <v>-7.4609259805367173E-2</v>
      </c>
    </row>
    <row r="33" spans="1:12" hidden="1">
      <c r="A33" s="10">
        <v>40026</v>
      </c>
      <c r="B33" s="14" t="s">
        <v>1451</v>
      </c>
      <c r="C33" s="12" t="s">
        <v>1472</v>
      </c>
      <c r="D33" s="12" t="s">
        <v>1473</v>
      </c>
      <c r="E33" s="12" t="s">
        <v>1474</v>
      </c>
      <c r="F33" s="12" t="s">
        <v>1475</v>
      </c>
      <c r="G33" s="15" t="s">
        <v>1476</v>
      </c>
      <c r="H33">
        <f t="shared" si="0"/>
        <v>2009</v>
      </c>
      <c r="I33">
        <f t="shared" si="1"/>
        <v>8</v>
      </c>
      <c r="L33"/>
    </row>
    <row r="34" spans="1:12" hidden="1">
      <c r="A34" s="10">
        <v>40057</v>
      </c>
      <c r="B34" s="14" t="s">
        <v>1466</v>
      </c>
      <c r="C34" s="12" t="s">
        <v>1467</v>
      </c>
      <c r="D34" s="12" t="s">
        <v>1468</v>
      </c>
      <c r="E34" s="12" t="s">
        <v>1469</v>
      </c>
      <c r="F34" s="12" t="s">
        <v>1470</v>
      </c>
      <c r="G34" s="15" t="s">
        <v>1471</v>
      </c>
      <c r="H34">
        <f t="shared" ref="H34:H65" si="2">YEAR(A34)</f>
        <v>2009</v>
      </c>
      <c r="I34">
        <f t="shared" ref="I34:I65" si="3">MONTH(A34)</f>
        <v>9</v>
      </c>
      <c r="L34"/>
    </row>
    <row r="35" spans="1:12">
      <c r="A35" s="43">
        <v>40087</v>
      </c>
      <c r="B35" s="14" t="s">
        <v>1458</v>
      </c>
      <c r="C35" s="12" t="s">
        <v>1364</v>
      </c>
      <c r="D35" s="12" t="s">
        <v>1463</v>
      </c>
      <c r="E35" s="12" t="s">
        <v>1464</v>
      </c>
      <c r="F35" s="12" t="s">
        <v>1465</v>
      </c>
      <c r="G35" s="15" t="s">
        <v>67</v>
      </c>
      <c r="H35">
        <f t="shared" si="2"/>
        <v>2009</v>
      </c>
      <c r="I35">
        <f t="shared" si="3"/>
        <v>10</v>
      </c>
      <c r="J35" s="4" t="s">
        <v>16</v>
      </c>
      <c r="K35">
        <v>76.474999999999994</v>
      </c>
      <c r="L35" s="39">
        <f>(K35-K32)/K32</f>
        <v>-2.5175270873167732E-2</v>
      </c>
    </row>
    <row r="36" spans="1:12" hidden="1">
      <c r="A36" s="10">
        <v>40118</v>
      </c>
      <c r="B36" s="14" t="s">
        <v>1457</v>
      </c>
      <c r="C36" s="12" t="s">
        <v>1458</v>
      </c>
      <c r="D36" s="12" t="s">
        <v>1459</v>
      </c>
      <c r="E36" s="12" t="s">
        <v>1460</v>
      </c>
      <c r="F36" s="12" t="s">
        <v>1461</v>
      </c>
      <c r="G36" s="15" t="s">
        <v>1462</v>
      </c>
      <c r="H36">
        <f t="shared" si="2"/>
        <v>2009</v>
      </c>
      <c r="I36">
        <f t="shared" si="3"/>
        <v>11</v>
      </c>
      <c r="L36"/>
    </row>
    <row r="37" spans="1:12" hidden="1">
      <c r="A37" s="6">
        <v>40148</v>
      </c>
      <c r="B37" s="11" t="s">
        <v>1451</v>
      </c>
      <c r="C37" s="12" t="s">
        <v>1452</v>
      </c>
      <c r="D37" s="12" t="s">
        <v>1453</v>
      </c>
      <c r="E37" s="12" t="s">
        <v>1454</v>
      </c>
      <c r="F37" s="12" t="s">
        <v>1455</v>
      </c>
      <c r="G37" s="13" t="s">
        <v>1456</v>
      </c>
      <c r="H37">
        <f t="shared" si="2"/>
        <v>2009</v>
      </c>
      <c r="I37">
        <f t="shared" si="3"/>
        <v>12</v>
      </c>
      <c r="L37"/>
    </row>
    <row r="38" spans="1:12">
      <c r="A38" s="10">
        <v>40179</v>
      </c>
      <c r="B38" s="11" t="s">
        <v>1437</v>
      </c>
      <c r="C38" s="12" t="s">
        <v>1446</v>
      </c>
      <c r="D38" s="12" t="s">
        <v>1447</v>
      </c>
      <c r="E38" s="12" t="s">
        <v>1448</v>
      </c>
      <c r="F38" s="12" t="s">
        <v>1449</v>
      </c>
      <c r="G38" s="13" t="s">
        <v>1450</v>
      </c>
      <c r="H38">
        <f t="shared" si="2"/>
        <v>2010</v>
      </c>
      <c r="I38">
        <f t="shared" si="3"/>
        <v>1</v>
      </c>
      <c r="J38" s="4" t="s">
        <v>13</v>
      </c>
      <c r="K38">
        <v>79.650000000000006</v>
      </c>
      <c r="L38" s="39">
        <f>(K38-K35)/K35</f>
        <v>4.1516835567178965E-2</v>
      </c>
    </row>
    <row r="39" spans="1:12" hidden="1">
      <c r="A39" s="10">
        <v>40210</v>
      </c>
      <c r="B39" s="11" t="s">
        <v>1440</v>
      </c>
      <c r="C39" s="12" t="s">
        <v>1441</v>
      </c>
      <c r="D39" s="12" t="s">
        <v>1442</v>
      </c>
      <c r="E39" s="12" t="s">
        <v>1443</v>
      </c>
      <c r="F39" s="12" t="s">
        <v>1444</v>
      </c>
      <c r="G39" s="13" t="s">
        <v>1445</v>
      </c>
      <c r="H39">
        <f t="shared" si="2"/>
        <v>2010</v>
      </c>
      <c r="I39">
        <f t="shared" si="3"/>
        <v>2</v>
      </c>
      <c r="L39"/>
    </row>
    <row r="40" spans="1:12" hidden="1">
      <c r="A40" s="43">
        <v>40238</v>
      </c>
      <c r="B40" s="11" t="s">
        <v>1434</v>
      </c>
      <c r="C40" s="12" t="s">
        <v>1435</v>
      </c>
      <c r="D40" s="12" t="s">
        <v>1436</v>
      </c>
      <c r="E40" s="12" t="s">
        <v>1437</v>
      </c>
      <c r="F40" s="12" t="s">
        <v>1438</v>
      </c>
      <c r="G40" s="13" t="s">
        <v>1439</v>
      </c>
      <c r="H40">
        <f t="shared" si="2"/>
        <v>2010</v>
      </c>
      <c r="I40">
        <f t="shared" si="3"/>
        <v>3</v>
      </c>
      <c r="L40"/>
    </row>
    <row r="41" spans="1:12">
      <c r="A41" s="10">
        <v>40269</v>
      </c>
      <c r="B41" s="11" t="s">
        <v>1429</v>
      </c>
      <c r="C41" s="12" t="s">
        <v>1430</v>
      </c>
      <c r="D41" s="12" t="s">
        <v>1431</v>
      </c>
      <c r="E41" s="12" t="s">
        <v>1432</v>
      </c>
      <c r="F41" s="12" t="s">
        <v>1433</v>
      </c>
      <c r="G41" s="13" t="s">
        <v>870</v>
      </c>
      <c r="H41">
        <f t="shared" si="2"/>
        <v>2010</v>
      </c>
      <c r="I41">
        <f t="shared" si="3"/>
        <v>4</v>
      </c>
      <c r="J41" s="4" t="s">
        <v>14</v>
      </c>
      <c r="K41">
        <v>81.991</v>
      </c>
      <c r="L41" s="39">
        <f>(K41-K38)/K38</f>
        <v>2.9391086001255416E-2</v>
      </c>
    </row>
    <row r="42" spans="1:12" hidden="1">
      <c r="A42" s="6">
        <v>40299</v>
      </c>
      <c r="B42" s="11" t="s">
        <v>1423</v>
      </c>
      <c r="C42" s="12" t="s">
        <v>1424</v>
      </c>
      <c r="D42" s="12" t="s">
        <v>1425</v>
      </c>
      <c r="E42" s="12" t="s">
        <v>1426</v>
      </c>
      <c r="F42" s="12" t="s">
        <v>1427</v>
      </c>
      <c r="G42" s="13" t="s">
        <v>1428</v>
      </c>
      <c r="H42">
        <f t="shared" si="2"/>
        <v>2010</v>
      </c>
      <c r="I42">
        <f t="shared" si="3"/>
        <v>5</v>
      </c>
      <c r="L42"/>
    </row>
    <row r="43" spans="1:12" hidden="1">
      <c r="A43" s="10">
        <v>40330</v>
      </c>
      <c r="B43" s="14" t="s">
        <v>1418</v>
      </c>
      <c r="C43" s="12" t="s">
        <v>1419</v>
      </c>
      <c r="D43" s="12" t="s">
        <v>1420</v>
      </c>
      <c r="E43" s="12" t="s">
        <v>1421</v>
      </c>
      <c r="F43" s="12" t="s">
        <v>1422</v>
      </c>
      <c r="G43" s="15" t="s">
        <v>843</v>
      </c>
      <c r="H43">
        <f t="shared" si="2"/>
        <v>2010</v>
      </c>
      <c r="I43">
        <f t="shared" si="3"/>
        <v>6</v>
      </c>
      <c r="L43"/>
    </row>
    <row r="44" spans="1:12" ht="12.6" thickBot="1">
      <c r="A44" s="10">
        <v>40360</v>
      </c>
      <c r="B44" s="14" t="s">
        <v>1281</v>
      </c>
      <c r="C44" s="12" t="s">
        <v>1413</v>
      </c>
      <c r="D44" s="12" t="s">
        <v>1414</v>
      </c>
      <c r="E44" s="12" t="s">
        <v>1415</v>
      </c>
      <c r="F44" s="12" t="s">
        <v>1416</v>
      </c>
      <c r="G44" s="15" t="s">
        <v>1417</v>
      </c>
      <c r="H44">
        <f t="shared" si="2"/>
        <v>2010</v>
      </c>
      <c r="I44">
        <f t="shared" si="3"/>
        <v>7</v>
      </c>
      <c r="J44" s="4" t="s">
        <v>15</v>
      </c>
      <c r="K44">
        <v>81.655000000000001</v>
      </c>
      <c r="L44" s="39">
        <f>(K44-K41)/K41</f>
        <v>-4.0980107572782202E-3</v>
      </c>
    </row>
    <row r="45" spans="1:12" ht="12.6" hidden="1" thickBot="1">
      <c r="A45" s="43">
        <v>40391</v>
      </c>
      <c r="B45" s="11" t="s">
        <v>1408</v>
      </c>
      <c r="C45" s="12" t="s">
        <v>1409</v>
      </c>
      <c r="D45" s="12" t="s">
        <v>1410</v>
      </c>
      <c r="E45" s="12" t="s">
        <v>1411</v>
      </c>
      <c r="F45" s="12" t="s">
        <v>1412</v>
      </c>
      <c r="G45" s="13" t="s">
        <v>117</v>
      </c>
      <c r="H45">
        <f t="shared" si="2"/>
        <v>2010</v>
      </c>
      <c r="I45">
        <f t="shared" si="3"/>
        <v>8</v>
      </c>
      <c r="L45"/>
    </row>
    <row r="46" spans="1:12" ht="12.6" hidden="1" thickBot="1">
      <c r="A46" s="10">
        <v>40422</v>
      </c>
      <c r="B46" s="14" t="s">
        <v>1402</v>
      </c>
      <c r="C46" s="12" t="s">
        <v>1403</v>
      </c>
      <c r="D46" s="12" t="s">
        <v>1404</v>
      </c>
      <c r="E46" s="12" t="s">
        <v>1405</v>
      </c>
      <c r="F46" s="12" t="s">
        <v>1406</v>
      </c>
      <c r="G46" s="15" t="s">
        <v>1407</v>
      </c>
      <c r="H46">
        <f t="shared" si="2"/>
        <v>2010</v>
      </c>
      <c r="I46">
        <f t="shared" si="3"/>
        <v>9</v>
      </c>
      <c r="L46"/>
    </row>
    <row r="47" spans="1:12">
      <c r="A47" s="6">
        <v>40452</v>
      </c>
      <c r="B47" s="14" t="s">
        <v>1397</v>
      </c>
      <c r="C47" s="12" t="s">
        <v>1398</v>
      </c>
      <c r="D47" s="12" t="s">
        <v>1254</v>
      </c>
      <c r="E47" s="12" t="s">
        <v>1399</v>
      </c>
      <c r="F47" s="12" t="s">
        <v>1400</v>
      </c>
      <c r="G47" s="15" t="s">
        <v>1401</v>
      </c>
      <c r="H47">
        <f t="shared" si="2"/>
        <v>2010</v>
      </c>
      <c r="I47">
        <f t="shared" si="3"/>
        <v>10</v>
      </c>
      <c r="J47" s="4" t="s">
        <v>16</v>
      </c>
      <c r="K47">
        <v>77.456999999999994</v>
      </c>
      <c r="L47" s="39">
        <f>(K47-K44)/K44</f>
        <v>-5.1411426122099167E-2</v>
      </c>
    </row>
    <row r="48" spans="1:12" hidden="1">
      <c r="A48" s="10">
        <v>40483</v>
      </c>
      <c r="B48" s="11" t="s">
        <v>1392</v>
      </c>
      <c r="C48" s="12" t="s">
        <v>1393</v>
      </c>
      <c r="D48" s="12" t="s">
        <v>1182</v>
      </c>
      <c r="E48" s="12" t="s">
        <v>1394</v>
      </c>
      <c r="F48" s="12" t="s">
        <v>1395</v>
      </c>
      <c r="G48" s="13" t="s">
        <v>1396</v>
      </c>
      <c r="H48">
        <f t="shared" si="2"/>
        <v>2010</v>
      </c>
      <c r="I48">
        <f t="shared" si="3"/>
        <v>11</v>
      </c>
      <c r="L48"/>
    </row>
    <row r="49" spans="1:12" hidden="1">
      <c r="A49" s="10">
        <v>40513</v>
      </c>
      <c r="B49" s="14" t="s">
        <v>1386</v>
      </c>
      <c r="C49" s="12" t="s">
        <v>1387</v>
      </c>
      <c r="D49" s="12" t="s">
        <v>1388</v>
      </c>
      <c r="E49" s="12" t="s">
        <v>1389</v>
      </c>
      <c r="F49" s="12" t="s">
        <v>1390</v>
      </c>
      <c r="G49" s="15" t="s">
        <v>1391</v>
      </c>
      <c r="H49">
        <f t="shared" si="2"/>
        <v>2010</v>
      </c>
      <c r="I49">
        <f t="shared" si="3"/>
        <v>12</v>
      </c>
      <c r="L49"/>
    </row>
    <row r="50" spans="1:12">
      <c r="A50" s="43">
        <v>40544</v>
      </c>
      <c r="B50" s="14" t="s">
        <v>1380</v>
      </c>
      <c r="C50" s="12" t="s">
        <v>1381</v>
      </c>
      <c r="D50" s="12" t="s">
        <v>1382</v>
      </c>
      <c r="E50" s="12" t="s">
        <v>1383</v>
      </c>
      <c r="F50" s="12" t="s">
        <v>1384</v>
      </c>
      <c r="G50" s="15" t="s">
        <v>1385</v>
      </c>
      <c r="H50">
        <f t="shared" si="2"/>
        <v>2011</v>
      </c>
      <c r="I50">
        <f t="shared" si="3"/>
        <v>1</v>
      </c>
      <c r="J50" s="4" t="s">
        <v>13</v>
      </c>
      <c r="K50">
        <v>77.864999999999995</v>
      </c>
      <c r="L50" s="39">
        <f>(K50-K47)/K47</f>
        <v>5.2674387079282865E-3</v>
      </c>
    </row>
    <row r="51" spans="1:12" hidden="1">
      <c r="A51" s="10">
        <v>40575</v>
      </c>
      <c r="B51" s="14" t="s">
        <v>1374</v>
      </c>
      <c r="C51" s="12" t="s">
        <v>1375</v>
      </c>
      <c r="D51" s="12" t="s">
        <v>1376</v>
      </c>
      <c r="E51" s="12" t="s">
        <v>1377</v>
      </c>
      <c r="F51" s="12" t="s">
        <v>1378</v>
      </c>
      <c r="G51" s="15" t="s">
        <v>1379</v>
      </c>
      <c r="H51">
        <f t="shared" si="2"/>
        <v>2011</v>
      </c>
      <c r="I51">
        <f t="shared" si="3"/>
        <v>2</v>
      </c>
      <c r="L51"/>
    </row>
    <row r="52" spans="1:12" hidden="1">
      <c r="A52" s="6">
        <v>40603</v>
      </c>
      <c r="B52" s="14" t="s">
        <v>1368</v>
      </c>
      <c r="C52" s="12" t="s">
        <v>1369</v>
      </c>
      <c r="D52" s="12" t="s">
        <v>1370</v>
      </c>
      <c r="E52" s="12" t="s">
        <v>1371</v>
      </c>
      <c r="F52" s="12" t="s">
        <v>1372</v>
      </c>
      <c r="G52" s="15" t="s">
        <v>1373</v>
      </c>
      <c r="H52">
        <f t="shared" si="2"/>
        <v>2011</v>
      </c>
      <c r="I52">
        <f t="shared" si="3"/>
        <v>3</v>
      </c>
      <c r="L52"/>
    </row>
    <row r="53" spans="1:12">
      <c r="A53" s="10">
        <v>40634</v>
      </c>
      <c r="B53" s="14" t="s">
        <v>1362</v>
      </c>
      <c r="C53" s="12" t="s">
        <v>1363</v>
      </c>
      <c r="D53" s="12" t="s">
        <v>1364</v>
      </c>
      <c r="E53" s="12" t="s">
        <v>1365</v>
      </c>
      <c r="F53" s="12" t="s">
        <v>1366</v>
      </c>
      <c r="G53" s="15" t="s">
        <v>1367</v>
      </c>
      <c r="H53">
        <f t="shared" si="2"/>
        <v>2011</v>
      </c>
      <c r="I53">
        <f t="shared" si="3"/>
        <v>4</v>
      </c>
      <c r="J53" s="4" t="s">
        <v>14</v>
      </c>
      <c r="K53">
        <v>73.106999999999999</v>
      </c>
      <c r="L53" s="39">
        <f>(K53-K50)/K50</f>
        <v>-6.1105759969177373E-2</v>
      </c>
    </row>
    <row r="54" spans="1:12" hidden="1">
      <c r="A54" s="10">
        <v>40664</v>
      </c>
      <c r="B54" s="11" t="s">
        <v>1356</v>
      </c>
      <c r="C54" s="12" t="s">
        <v>1357</v>
      </c>
      <c r="D54" s="12" t="s">
        <v>1358</v>
      </c>
      <c r="E54" s="12" t="s">
        <v>1359</v>
      </c>
      <c r="F54" s="12" t="s">
        <v>1360</v>
      </c>
      <c r="G54" s="13" t="s">
        <v>1361</v>
      </c>
      <c r="H54">
        <f t="shared" si="2"/>
        <v>2011</v>
      </c>
      <c r="I54">
        <f t="shared" si="3"/>
        <v>5</v>
      </c>
      <c r="L54"/>
    </row>
    <row r="55" spans="1:12" hidden="1">
      <c r="A55" s="43">
        <v>40695</v>
      </c>
      <c r="B55" s="14" t="s">
        <v>1352</v>
      </c>
      <c r="C55" s="12" t="s">
        <v>1353</v>
      </c>
      <c r="D55" s="12" t="s">
        <v>1354</v>
      </c>
      <c r="E55" s="12" t="s">
        <v>1344</v>
      </c>
      <c r="F55" s="12" t="s">
        <v>1355</v>
      </c>
      <c r="G55" s="15" t="s">
        <v>216</v>
      </c>
      <c r="H55">
        <f t="shared" si="2"/>
        <v>2011</v>
      </c>
      <c r="I55">
        <f t="shared" si="3"/>
        <v>6</v>
      </c>
      <c r="L55"/>
    </row>
    <row r="56" spans="1:12">
      <c r="A56" s="10">
        <v>40725</v>
      </c>
      <c r="B56" s="14" t="s">
        <v>1347</v>
      </c>
      <c r="C56" s="12" t="s">
        <v>1348</v>
      </c>
      <c r="D56" s="12" t="s">
        <v>1349</v>
      </c>
      <c r="E56" s="12" t="s">
        <v>1350</v>
      </c>
      <c r="F56" s="12" t="s">
        <v>1351</v>
      </c>
      <c r="G56" s="15" t="s">
        <v>157</v>
      </c>
      <c r="H56">
        <f t="shared" si="2"/>
        <v>2011</v>
      </c>
      <c r="I56">
        <f t="shared" si="3"/>
        <v>7</v>
      </c>
      <c r="J56" s="4" t="s">
        <v>15</v>
      </c>
      <c r="K56">
        <v>74.036000000000001</v>
      </c>
      <c r="L56" s="39">
        <f>(K56-K53)/K53</f>
        <v>1.2707401480022461E-2</v>
      </c>
    </row>
    <row r="57" spans="1:12" hidden="1">
      <c r="A57" s="6">
        <v>40756</v>
      </c>
      <c r="B57" s="11" t="s">
        <v>1341</v>
      </c>
      <c r="C57" s="12" t="s">
        <v>1342</v>
      </c>
      <c r="D57" s="12" t="s">
        <v>1343</v>
      </c>
      <c r="E57" s="12" t="s">
        <v>1344</v>
      </c>
      <c r="F57" s="12" t="s">
        <v>1345</v>
      </c>
      <c r="G57" s="13" t="s">
        <v>1346</v>
      </c>
      <c r="H57">
        <f t="shared" si="2"/>
        <v>2011</v>
      </c>
      <c r="I57">
        <f t="shared" si="3"/>
        <v>8</v>
      </c>
      <c r="L57"/>
    </row>
    <row r="58" spans="1:12" hidden="1">
      <c r="A58" s="10">
        <v>40787</v>
      </c>
      <c r="B58" s="11" t="s">
        <v>1335</v>
      </c>
      <c r="C58" s="12" t="s">
        <v>1336</v>
      </c>
      <c r="D58" s="12" t="s">
        <v>1337</v>
      </c>
      <c r="E58" s="12" t="s">
        <v>1338</v>
      </c>
      <c r="F58" s="12" t="s">
        <v>1339</v>
      </c>
      <c r="G58" s="13" t="s">
        <v>1340</v>
      </c>
      <c r="H58">
        <f t="shared" si="2"/>
        <v>2011</v>
      </c>
      <c r="I58">
        <f t="shared" si="3"/>
        <v>9</v>
      </c>
      <c r="L58"/>
    </row>
    <row r="59" spans="1:12" ht="12.6" thickBot="1">
      <c r="A59" s="10">
        <v>40817</v>
      </c>
      <c r="B59" s="14" t="s">
        <v>1330</v>
      </c>
      <c r="C59" s="12" t="s">
        <v>1331</v>
      </c>
      <c r="D59" s="12" t="s">
        <v>1181</v>
      </c>
      <c r="E59" s="12" t="s">
        <v>1332</v>
      </c>
      <c r="F59" s="12" t="s">
        <v>1333</v>
      </c>
      <c r="G59" s="15" t="s">
        <v>1334</v>
      </c>
      <c r="H59">
        <f t="shared" si="2"/>
        <v>2011</v>
      </c>
      <c r="I59">
        <f t="shared" si="3"/>
        <v>10</v>
      </c>
      <c r="J59" s="4" t="s">
        <v>16</v>
      </c>
      <c r="K59">
        <v>76.305999999999997</v>
      </c>
      <c r="L59" s="39">
        <f>(K59-K56)/K56</f>
        <v>3.0660759630449997E-2</v>
      </c>
    </row>
    <row r="60" spans="1:12" ht="12.6" hidden="1" thickBot="1">
      <c r="A60" s="43">
        <v>40848</v>
      </c>
      <c r="B60" s="11" t="s">
        <v>1324</v>
      </c>
      <c r="C60" s="12" t="s">
        <v>1325</v>
      </c>
      <c r="D60" s="12" t="s">
        <v>1326</v>
      </c>
      <c r="E60" s="12" t="s">
        <v>1327</v>
      </c>
      <c r="F60" s="12" t="s">
        <v>1328</v>
      </c>
      <c r="G60" s="13" t="s">
        <v>1329</v>
      </c>
      <c r="H60">
        <f t="shared" si="2"/>
        <v>2011</v>
      </c>
      <c r="I60">
        <f t="shared" si="3"/>
        <v>11</v>
      </c>
      <c r="L60"/>
    </row>
    <row r="61" spans="1:12" ht="12.6" hidden="1" thickBot="1">
      <c r="A61" s="10">
        <v>40878</v>
      </c>
      <c r="B61" s="11" t="s">
        <v>1318</v>
      </c>
      <c r="C61" s="12" t="s">
        <v>1319</v>
      </c>
      <c r="D61" s="12" t="s">
        <v>1320</v>
      </c>
      <c r="E61" s="12" t="s">
        <v>1321</v>
      </c>
      <c r="F61" s="12" t="s">
        <v>1322</v>
      </c>
      <c r="G61" s="13" t="s">
        <v>1323</v>
      </c>
      <c r="H61">
        <f t="shared" si="2"/>
        <v>2011</v>
      </c>
      <c r="I61">
        <f t="shared" si="3"/>
        <v>12</v>
      </c>
      <c r="L61"/>
    </row>
    <row r="62" spans="1:12">
      <c r="A62" s="6">
        <v>40909</v>
      </c>
      <c r="B62" s="14" t="s">
        <v>1313</v>
      </c>
      <c r="C62" s="12" t="s">
        <v>1314</v>
      </c>
      <c r="D62" s="12" t="s">
        <v>1315</v>
      </c>
      <c r="E62" s="12" t="s">
        <v>1316</v>
      </c>
      <c r="F62" s="12" t="s">
        <v>1317</v>
      </c>
      <c r="G62" s="15" t="s">
        <v>1089</v>
      </c>
      <c r="H62">
        <f t="shared" si="2"/>
        <v>2012</v>
      </c>
      <c r="I62">
        <f t="shared" si="3"/>
        <v>1</v>
      </c>
      <c r="J62" s="4" t="s">
        <v>13</v>
      </c>
      <c r="K62">
        <v>79.417000000000002</v>
      </c>
      <c r="L62" s="39">
        <f>(K62-K59)/K59</f>
        <v>4.0770057400466596E-2</v>
      </c>
    </row>
    <row r="63" spans="1:12" hidden="1">
      <c r="A63" s="10">
        <v>40940</v>
      </c>
      <c r="B63" s="14" t="s">
        <v>1307</v>
      </c>
      <c r="C63" s="12" t="s">
        <v>1308</v>
      </c>
      <c r="D63" s="12" t="s">
        <v>1309</v>
      </c>
      <c r="E63" s="12" t="s">
        <v>1310</v>
      </c>
      <c r="F63" s="12" t="s">
        <v>1311</v>
      </c>
      <c r="G63" s="15" t="s">
        <v>1312</v>
      </c>
      <c r="H63">
        <f t="shared" si="2"/>
        <v>2012</v>
      </c>
      <c r="I63">
        <f t="shared" si="3"/>
        <v>2</v>
      </c>
      <c r="L63"/>
    </row>
    <row r="64" spans="1:12" hidden="1">
      <c r="A64" s="10">
        <v>40969</v>
      </c>
      <c r="B64" s="11" t="s">
        <v>1301</v>
      </c>
      <c r="C64" s="12" t="s">
        <v>1302</v>
      </c>
      <c r="D64" s="12" t="s">
        <v>1303</v>
      </c>
      <c r="E64" s="12" t="s">
        <v>1304</v>
      </c>
      <c r="F64" s="12" t="s">
        <v>1305</v>
      </c>
      <c r="G64" s="13" t="s">
        <v>1306</v>
      </c>
      <c r="H64">
        <f t="shared" si="2"/>
        <v>2012</v>
      </c>
      <c r="I64">
        <f t="shared" si="3"/>
        <v>3</v>
      </c>
      <c r="L64"/>
    </row>
    <row r="65" spans="1:12">
      <c r="A65" s="43">
        <v>41000</v>
      </c>
      <c r="B65" s="14" t="s">
        <v>1296</v>
      </c>
      <c r="C65" s="12" t="s">
        <v>1297</v>
      </c>
      <c r="D65" s="12" t="s">
        <v>1298</v>
      </c>
      <c r="E65" s="12" t="s">
        <v>1299</v>
      </c>
      <c r="F65" s="12" t="s">
        <v>1300</v>
      </c>
      <c r="G65" s="15" t="s">
        <v>372</v>
      </c>
      <c r="H65">
        <f t="shared" si="2"/>
        <v>2012</v>
      </c>
      <c r="I65">
        <f t="shared" si="3"/>
        <v>4</v>
      </c>
      <c r="J65" s="4" t="s">
        <v>14</v>
      </c>
      <c r="K65">
        <v>78.847999999999999</v>
      </c>
      <c r="L65" s="39">
        <f>(K65-K62)/K62</f>
        <v>-7.1647128448569276E-3</v>
      </c>
    </row>
    <row r="66" spans="1:12" hidden="1">
      <c r="A66" s="10">
        <v>41030</v>
      </c>
      <c r="B66" s="11" t="s">
        <v>1290</v>
      </c>
      <c r="C66" s="12" t="s">
        <v>1291</v>
      </c>
      <c r="D66" s="12" t="s">
        <v>1292</v>
      </c>
      <c r="E66" s="12" t="s">
        <v>1293</v>
      </c>
      <c r="F66" s="12" t="s">
        <v>1294</v>
      </c>
      <c r="G66" s="13" t="s">
        <v>1295</v>
      </c>
      <c r="H66">
        <f t="shared" ref="H66:H97" si="4">YEAR(A66)</f>
        <v>2012</v>
      </c>
      <c r="I66">
        <f t="shared" ref="I66:I97" si="5">MONTH(A66)</f>
        <v>5</v>
      </c>
      <c r="L66"/>
    </row>
    <row r="67" spans="1:12" hidden="1">
      <c r="A67" s="6">
        <v>41061</v>
      </c>
      <c r="B67" s="14" t="s">
        <v>1284</v>
      </c>
      <c r="C67" s="12" t="s">
        <v>1285</v>
      </c>
      <c r="D67" s="12" t="s">
        <v>1286</v>
      </c>
      <c r="E67" s="12" t="s">
        <v>1287</v>
      </c>
      <c r="F67" s="12" t="s">
        <v>1288</v>
      </c>
      <c r="G67" s="15" t="s">
        <v>1289</v>
      </c>
      <c r="H67">
        <f t="shared" si="4"/>
        <v>2012</v>
      </c>
      <c r="I67">
        <f t="shared" si="5"/>
        <v>6</v>
      </c>
      <c r="L67"/>
    </row>
    <row r="68" spans="1:12">
      <c r="A68" s="10">
        <v>41091</v>
      </c>
      <c r="B68" s="11" t="s">
        <v>1278</v>
      </c>
      <c r="C68" s="12" t="s">
        <v>1279</v>
      </c>
      <c r="D68" s="12" t="s">
        <v>1280</v>
      </c>
      <c r="E68" s="12" t="s">
        <v>1281</v>
      </c>
      <c r="F68" s="12" t="s">
        <v>1282</v>
      </c>
      <c r="G68" s="13" t="s">
        <v>1283</v>
      </c>
      <c r="H68">
        <f t="shared" si="4"/>
        <v>2012</v>
      </c>
      <c r="I68">
        <f t="shared" si="5"/>
        <v>7</v>
      </c>
      <c r="J68" s="4" t="s">
        <v>15</v>
      </c>
      <c r="K68">
        <v>82.71</v>
      </c>
      <c r="L68" s="39">
        <f>(K68-K65)/K65</f>
        <v>4.898031655844149E-2</v>
      </c>
    </row>
    <row r="69" spans="1:12" hidden="1">
      <c r="A69" s="10">
        <v>41122</v>
      </c>
      <c r="B69" s="14" t="s">
        <v>1274</v>
      </c>
      <c r="C69" s="12" t="s">
        <v>1136</v>
      </c>
      <c r="D69" s="12" t="s">
        <v>1275</v>
      </c>
      <c r="E69" s="12" t="s">
        <v>1276</v>
      </c>
      <c r="F69" s="12" t="s">
        <v>1277</v>
      </c>
      <c r="G69" s="15" t="s">
        <v>457</v>
      </c>
      <c r="H69">
        <f t="shared" si="4"/>
        <v>2012</v>
      </c>
      <c r="I69">
        <f t="shared" si="5"/>
        <v>8</v>
      </c>
      <c r="L69"/>
    </row>
    <row r="70" spans="1:12" hidden="1">
      <c r="A70" s="43">
        <v>41153</v>
      </c>
      <c r="B70" s="14" t="s">
        <v>1268</v>
      </c>
      <c r="C70" s="12" t="s">
        <v>1269</v>
      </c>
      <c r="D70" s="12" t="s">
        <v>1270</v>
      </c>
      <c r="E70" s="12" t="s">
        <v>1271</v>
      </c>
      <c r="F70" s="12" t="s">
        <v>1272</v>
      </c>
      <c r="G70" s="15" t="s">
        <v>1273</v>
      </c>
      <c r="H70">
        <f t="shared" si="4"/>
        <v>2012</v>
      </c>
      <c r="I70">
        <f t="shared" si="5"/>
        <v>9</v>
      </c>
      <c r="L70"/>
    </row>
    <row r="71" spans="1:12">
      <c r="A71" s="10">
        <v>41183</v>
      </c>
      <c r="B71" s="14" t="s">
        <v>1262</v>
      </c>
      <c r="C71" s="12" t="s">
        <v>1263</v>
      </c>
      <c r="D71" s="12" t="s">
        <v>1264</v>
      </c>
      <c r="E71" s="12" t="s">
        <v>1265</v>
      </c>
      <c r="F71" s="12" t="s">
        <v>1266</v>
      </c>
      <c r="G71" s="15" t="s">
        <v>1267</v>
      </c>
      <c r="H71">
        <f t="shared" si="4"/>
        <v>2012</v>
      </c>
      <c r="I71">
        <f t="shared" si="5"/>
        <v>10</v>
      </c>
      <c r="J71" s="4" t="s">
        <v>16</v>
      </c>
      <c r="K71">
        <v>79.986999999999995</v>
      </c>
      <c r="L71" s="39">
        <f>(K71-K68)/K68</f>
        <v>-3.2922258493531607E-2</v>
      </c>
    </row>
    <row r="72" spans="1:12" hidden="1">
      <c r="A72" s="6">
        <v>41214</v>
      </c>
      <c r="B72" s="11" t="s">
        <v>1256</v>
      </c>
      <c r="C72" s="12" t="s">
        <v>1257</v>
      </c>
      <c r="D72" s="12" t="s">
        <v>1258</v>
      </c>
      <c r="E72" s="12" t="s">
        <v>1259</v>
      </c>
      <c r="F72" s="12" t="s">
        <v>1260</v>
      </c>
      <c r="G72" s="13" t="s">
        <v>1261</v>
      </c>
      <c r="H72">
        <f t="shared" si="4"/>
        <v>2012</v>
      </c>
      <c r="I72">
        <f t="shared" si="5"/>
        <v>11</v>
      </c>
      <c r="L72"/>
    </row>
    <row r="73" spans="1:12" hidden="1">
      <c r="A73" s="10">
        <v>41244</v>
      </c>
      <c r="B73" s="14" t="s">
        <v>1251</v>
      </c>
      <c r="C73" s="12" t="s">
        <v>1252</v>
      </c>
      <c r="D73" s="12" t="s">
        <v>1253</v>
      </c>
      <c r="E73" s="12" t="s">
        <v>1254</v>
      </c>
      <c r="F73" s="12" t="s">
        <v>1255</v>
      </c>
      <c r="G73" s="15" t="s">
        <v>864</v>
      </c>
      <c r="H73">
        <f t="shared" si="4"/>
        <v>2012</v>
      </c>
      <c r="I73">
        <f t="shared" si="5"/>
        <v>12</v>
      </c>
      <c r="L73"/>
    </row>
    <row r="74" spans="1:12" ht="12.6" thickBot="1">
      <c r="A74" s="10">
        <v>41275</v>
      </c>
      <c r="B74" s="14" t="s">
        <v>1246</v>
      </c>
      <c r="C74" s="12" t="s">
        <v>1247</v>
      </c>
      <c r="D74" s="12" t="s">
        <v>1248</v>
      </c>
      <c r="E74" s="12" t="s">
        <v>1249</v>
      </c>
      <c r="F74" s="12" t="s">
        <v>1250</v>
      </c>
      <c r="G74" s="15" t="s">
        <v>122</v>
      </c>
      <c r="H74">
        <f t="shared" si="4"/>
        <v>2013</v>
      </c>
      <c r="I74">
        <f t="shared" si="5"/>
        <v>1</v>
      </c>
      <c r="J74" s="4" t="s">
        <v>13</v>
      </c>
      <c r="K74">
        <v>79.225999999999999</v>
      </c>
      <c r="L74" s="39">
        <f>(K74-K71)/K71</f>
        <v>-9.5140460324802251E-3</v>
      </c>
    </row>
    <row r="75" spans="1:12" ht="12.6" hidden="1" thickBot="1">
      <c r="A75" s="43">
        <v>41306</v>
      </c>
      <c r="B75" s="11" t="s">
        <v>1240</v>
      </c>
      <c r="C75" s="12" t="s">
        <v>1241</v>
      </c>
      <c r="D75" s="12" t="s">
        <v>1242</v>
      </c>
      <c r="E75" s="12" t="s">
        <v>1243</v>
      </c>
      <c r="F75" s="12" t="s">
        <v>1244</v>
      </c>
      <c r="G75" s="13" t="s">
        <v>1245</v>
      </c>
      <c r="H75">
        <f t="shared" si="4"/>
        <v>2013</v>
      </c>
      <c r="I75">
        <f t="shared" si="5"/>
        <v>2</v>
      </c>
      <c r="L75"/>
    </row>
    <row r="76" spans="1:12" ht="12.6" hidden="1" thickBot="1">
      <c r="A76" s="10">
        <v>41334</v>
      </c>
      <c r="B76" s="11" t="s">
        <v>1231</v>
      </c>
      <c r="C76" s="12" t="s">
        <v>1235</v>
      </c>
      <c r="D76" s="12" t="s">
        <v>1236</v>
      </c>
      <c r="E76" s="12" t="s">
        <v>1237</v>
      </c>
      <c r="F76" s="12" t="s">
        <v>1238</v>
      </c>
      <c r="G76" s="13" t="s">
        <v>1239</v>
      </c>
      <c r="H76">
        <f t="shared" si="4"/>
        <v>2013</v>
      </c>
      <c r="I76">
        <f t="shared" si="5"/>
        <v>3</v>
      </c>
      <c r="L76"/>
    </row>
    <row r="77" spans="1:12">
      <c r="A77" s="6">
        <v>41365</v>
      </c>
      <c r="B77" s="14" t="s">
        <v>1230</v>
      </c>
      <c r="C77" s="12" t="s">
        <v>1231</v>
      </c>
      <c r="D77" s="12" t="s">
        <v>1232</v>
      </c>
      <c r="E77" s="12" t="s">
        <v>1233</v>
      </c>
      <c r="F77" s="12" t="s">
        <v>1234</v>
      </c>
      <c r="G77" s="15" t="s">
        <v>748</v>
      </c>
      <c r="H77">
        <f t="shared" si="4"/>
        <v>2013</v>
      </c>
      <c r="I77">
        <f t="shared" si="5"/>
        <v>4</v>
      </c>
      <c r="J77" s="4" t="s">
        <v>14</v>
      </c>
      <c r="K77">
        <v>81.807000000000002</v>
      </c>
      <c r="L77" s="39">
        <f>(K77-K74)/K74</f>
        <v>3.2577689142453271E-2</v>
      </c>
    </row>
    <row r="78" spans="1:12" hidden="1">
      <c r="A78" s="10">
        <v>41395</v>
      </c>
      <c r="B78" s="11" t="s">
        <v>1224</v>
      </c>
      <c r="C78" s="12" t="s">
        <v>1225</v>
      </c>
      <c r="D78" s="12" t="s">
        <v>1226</v>
      </c>
      <c r="E78" s="12" t="s">
        <v>1227</v>
      </c>
      <c r="F78" s="12" t="s">
        <v>1228</v>
      </c>
      <c r="G78" s="13" t="s">
        <v>1229</v>
      </c>
      <c r="H78">
        <f t="shared" si="4"/>
        <v>2013</v>
      </c>
      <c r="I78">
        <f t="shared" si="5"/>
        <v>5</v>
      </c>
      <c r="L78"/>
    </row>
    <row r="79" spans="1:12" hidden="1">
      <c r="A79" s="10">
        <v>41426</v>
      </c>
      <c r="B79" s="14" t="s">
        <v>1218</v>
      </c>
      <c r="C79" s="12" t="s">
        <v>1219</v>
      </c>
      <c r="D79" s="12" t="s">
        <v>1220</v>
      </c>
      <c r="E79" s="12" t="s">
        <v>1221</v>
      </c>
      <c r="F79" s="12" t="s">
        <v>1222</v>
      </c>
      <c r="G79" s="15" t="s">
        <v>1223</v>
      </c>
      <c r="H79">
        <f t="shared" si="4"/>
        <v>2013</v>
      </c>
      <c r="I79">
        <f t="shared" si="5"/>
        <v>6</v>
      </c>
      <c r="L79"/>
    </row>
    <row r="80" spans="1:12">
      <c r="A80" s="43">
        <v>41456</v>
      </c>
      <c r="B80" s="14" t="s">
        <v>1212</v>
      </c>
      <c r="C80" s="12" t="s">
        <v>1213</v>
      </c>
      <c r="D80" s="12" t="s">
        <v>1214</v>
      </c>
      <c r="E80" s="12" t="s">
        <v>1215</v>
      </c>
      <c r="F80" s="12" t="s">
        <v>1216</v>
      </c>
      <c r="G80" s="15" t="s">
        <v>1217</v>
      </c>
      <c r="H80">
        <f t="shared" si="4"/>
        <v>2013</v>
      </c>
      <c r="I80">
        <f t="shared" si="5"/>
        <v>7</v>
      </c>
      <c r="J80" s="4" t="s">
        <v>15</v>
      </c>
      <c r="K80">
        <v>81.539000000000001</v>
      </c>
      <c r="L80" s="39">
        <f>(K80-K77)/K77</f>
        <v>-3.2760032760032845E-3</v>
      </c>
    </row>
    <row r="81" spans="1:12" hidden="1">
      <c r="A81" s="10">
        <v>41487</v>
      </c>
      <c r="B81" s="11" t="s">
        <v>1208</v>
      </c>
      <c r="C81" s="12" t="s">
        <v>1209</v>
      </c>
      <c r="D81" s="12" t="s">
        <v>1210</v>
      </c>
      <c r="E81" s="12" t="s">
        <v>1166</v>
      </c>
      <c r="F81" s="12" t="s">
        <v>1211</v>
      </c>
      <c r="G81" s="13" t="s">
        <v>985</v>
      </c>
      <c r="H81">
        <f t="shared" si="4"/>
        <v>2013</v>
      </c>
      <c r="I81">
        <f t="shared" si="5"/>
        <v>8</v>
      </c>
      <c r="L81"/>
    </row>
    <row r="82" spans="1:12" hidden="1">
      <c r="A82" s="6">
        <v>41518</v>
      </c>
      <c r="B82" s="14" t="s">
        <v>1203</v>
      </c>
      <c r="C82" s="12" t="s">
        <v>1204</v>
      </c>
      <c r="D82" s="12" t="s">
        <v>1136</v>
      </c>
      <c r="E82" s="12" t="s">
        <v>1205</v>
      </c>
      <c r="F82" s="12" t="s">
        <v>1206</v>
      </c>
      <c r="G82" s="15" t="s">
        <v>1207</v>
      </c>
      <c r="H82">
        <f t="shared" si="4"/>
        <v>2013</v>
      </c>
      <c r="I82">
        <f t="shared" si="5"/>
        <v>9</v>
      </c>
      <c r="L82"/>
    </row>
    <row r="83" spans="1:12">
      <c r="A83" s="10">
        <v>41548</v>
      </c>
      <c r="B83" s="14" t="s">
        <v>1197</v>
      </c>
      <c r="C83" s="12" t="s">
        <v>1198</v>
      </c>
      <c r="D83" s="12" t="s">
        <v>1199</v>
      </c>
      <c r="E83" s="12" t="s">
        <v>1200</v>
      </c>
      <c r="F83" s="12" t="s">
        <v>1201</v>
      </c>
      <c r="G83" s="15" t="s">
        <v>1202</v>
      </c>
      <c r="H83">
        <f t="shared" si="4"/>
        <v>2013</v>
      </c>
      <c r="I83">
        <f t="shared" si="5"/>
        <v>10</v>
      </c>
      <c r="J83" s="4" t="s">
        <v>16</v>
      </c>
      <c r="K83">
        <v>80.263000000000005</v>
      </c>
      <c r="L83" s="39">
        <f>(K83-K80)/K80</f>
        <v>-1.5648953261629357E-2</v>
      </c>
    </row>
    <row r="84" spans="1:12" hidden="1">
      <c r="A84" s="10">
        <v>41579</v>
      </c>
      <c r="B84" s="11" t="s">
        <v>1191</v>
      </c>
      <c r="C84" s="12" t="s">
        <v>1192</v>
      </c>
      <c r="D84" s="12" t="s">
        <v>1193</v>
      </c>
      <c r="E84" s="12" t="s">
        <v>1194</v>
      </c>
      <c r="F84" s="12" t="s">
        <v>1195</v>
      </c>
      <c r="G84" s="13" t="s">
        <v>1196</v>
      </c>
      <c r="H84">
        <f t="shared" si="4"/>
        <v>2013</v>
      </c>
      <c r="I84">
        <f t="shared" si="5"/>
        <v>11</v>
      </c>
      <c r="L84"/>
    </row>
    <row r="85" spans="1:12" hidden="1">
      <c r="A85" s="43">
        <v>41609</v>
      </c>
      <c r="B85" s="14" t="s">
        <v>1186</v>
      </c>
      <c r="C85" s="12" t="s">
        <v>1187</v>
      </c>
      <c r="D85" s="12" t="s">
        <v>1188</v>
      </c>
      <c r="E85" s="12" t="s">
        <v>1189</v>
      </c>
      <c r="F85" s="12" t="s">
        <v>1190</v>
      </c>
      <c r="G85" s="15" t="s">
        <v>727</v>
      </c>
      <c r="H85">
        <f t="shared" si="4"/>
        <v>2013</v>
      </c>
      <c r="I85">
        <f t="shared" si="5"/>
        <v>12</v>
      </c>
      <c r="L85"/>
    </row>
    <row r="86" spans="1:12">
      <c r="A86" s="10">
        <v>41640</v>
      </c>
      <c r="B86" s="11" t="s">
        <v>1180</v>
      </c>
      <c r="C86" s="12" t="s">
        <v>1181</v>
      </c>
      <c r="D86" s="12" t="s">
        <v>1182</v>
      </c>
      <c r="E86" s="12" t="s">
        <v>1183</v>
      </c>
      <c r="F86" s="12" t="s">
        <v>1184</v>
      </c>
      <c r="G86" s="13" t="s">
        <v>1185</v>
      </c>
      <c r="H86">
        <f t="shared" si="4"/>
        <v>2014</v>
      </c>
      <c r="I86">
        <f t="shared" si="5"/>
        <v>1</v>
      </c>
      <c r="J86" s="4" t="s">
        <v>13</v>
      </c>
      <c r="K86">
        <v>81.403000000000006</v>
      </c>
      <c r="L86" s="39">
        <f>(K86-K83)/K83</f>
        <v>1.420330662945567E-2</v>
      </c>
    </row>
    <row r="87" spans="1:12" hidden="1">
      <c r="A87" s="6">
        <v>41671</v>
      </c>
      <c r="B87" s="14" t="s">
        <v>1175</v>
      </c>
      <c r="C87" s="12" t="s">
        <v>1176</v>
      </c>
      <c r="D87" s="12" t="s">
        <v>1177</v>
      </c>
      <c r="E87" s="12" t="s">
        <v>1178</v>
      </c>
      <c r="F87" s="12" t="s">
        <v>1179</v>
      </c>
      <c r="G87" s="15" t="s">
        <v>956</v>
      </c>
      <c r="H87">
        <f t="shared" si="4"/>
        <v>2014</v>
      </c>
      <c r="I87">
        <f t="shared" si="5"/>
        <v>2</v>
      </c>
      <c r="L87"/>
    </row>
    <row r="88" spans="1:12" hidden="1">
      <c r="A88" s="10">
        <v>41699</v>
      </c>
      <c r="B88" s="11" t="s">
        <v>1169</v>
      </c>
      <c r="C88" s="12" t="s">
        <v>1170</v>
      </c>
      <c r="D88" s="12" t="s">
        <v>1171</v>
      </c>
      <c r="E88" s="12" t="s">
        <v>1172</v>
      </c>
      <c r="F88" s="12" t="s">
        <v>1173</v>
      </c>
      <c r="G88" s="13" t="s">
        <v>1174</v>
      </c>
      <c r="H88">
        <f t="shared" si="4"/>
        <v>2014</v>
      </c>
      <c r="I88">
        <f t="shared" si="5"/>
        <v>3</v>
      </c>
      <c r="L88"/>
    </row>
    <row r="89" spans="1:12" ht="12.6" thickBot="1">
      <c r="A89" s="10">
        <v>41730</v>
      </c>
      <c r="B89" s="14" t="s">
        <v>1164</v>
      </c>
      <c r="C89" s="12" t="s">
        <v>1165</v>
      </c>
      <c r="D89" s="12" t="s">
        <v>1166</v>
      </c>
      <c r="E89" s="12" t="s">
        <v>1167</v>
      </c>
      <c r="F89" s="12" t="s">
        <v>1168</v>
      </c>
      <c r="G89" s="15" t="s">
        <v>968</v>
      </c>
      <c r="H89">
        <f t="shared" si="4"/>
        <v>2014</v>
      </c>
      <c r="I89">
        <f t="shared" si="5"/>
        <v>4</v>
      </c>
      <c r="J89" s="4" t="s">
        <v>14</v>
      </c>
      <c r="K89">
        <v>79.531999999999996</v>
      </c>
      <c r="L89" s="39">
        <f>(K89-K86)/K86</f>
        <v>-2.298441089394751E-2</v>
      </c>
    </row>
    <row r="90" spans="1:12" ht="12.6" hidden="1" thickBot="1">
      <c r="A90" s="43">
        <v>41760</v>
      </c>
      <c r="B90" s="11" t="s">
        <v>1158</v>
      </c>
      <c r="C90" s="12" t="s">
        <v>1159</v>
      </c>
      <c r="D90" s="12" t="s">
        <v>1160</v>
      </c>
      <c r="E90" s="12" t="s">
        <v>1161</v>
      </c>
      <c r="F90" s="12" t="s">
        <v>1162</v>
      </c>
      <c r="G90" s="13" t="s">
        <v>1163</v>
      </c>
      <c r="H90">
        <f t="shared" si="4"/>
        <v>2014</v>
      </c>
      <c r="I90">
        <f t="shared" si="5"/>
        <v>5</v>
      </c>
      <c r="L90"/>
    </row>
    <row r="91" spans="1:12" ht="12.6" hidden="1" thickBot="1">
      <c r="A91" s="10">
        <v>41791</v>
      </c>
      <c r="B91" s="14" t="s">
        <v>1153</v>
      </c>
      <c r="C91" s="12" t="s">
        <v>1154</v>
      </c>
      <c r="D91" s="12" t="s">
        <v>1155</v>
      </c>
      <c r="E91" s="12" t="s">
        <v>1156</v>
      </c>
      <c r="F91" s="12" t="s">
        <v>1157</v>
      </c>
      <c r="G91" s="15" t="s">
        <v>1014</v>
      </c>
      <c r="H91">
        <f t="shared" si="4"/>
        <v>2014</v>
      </c>
      <c r="I91">
        <f t="shared" si="5"/>
        <v>6</v>
      </c>
      <c r="L91"/>
    </row>
    <row r="92" spans="1:12">
      <c r="A92" s="6">
        <v>41821</v>
      </c>
      <c r="B92" s="11" t="s">
        <v>1147</v>
      </c>
      <c r="C92" s="12" t="s">
        <v>1148</v>
      </c>
      <c r="D92" s="12" t="s">
        <v>1149</v>
      </c>
      <c r="E92" s="12" t="s">
        <v>1150</v>
      </c>
      <c r="F92" s="12" t="s">
        <v>1151</v>
      </c>
      <c r="G92" s="13" t="s">
        <v>1152</v>
      </c>
      <c r="H92">
        <f t="shared" si="4"/>
        <v>2014</v>
      </c>
      <c r="I92">
        <f t="shared" si="5"/>
        <v>7</v>
      </c>
      <c r="J92" s="4" t="s">
        <v>15</v>
      </c>
      <c r="K92">
        <v>81.522999999999996</v>
      </c>
      <c r="L92" s="39">
        <f>(K92-K89)/K89</f>
        <v>2.5033948599305935E-2</v>
      </c>
    </row>
    <row r="93" spans="1:12" hidden="1">
      <c r="A93" s="10">
        <v>41852</v>
      </c>
      <c r="B93" s="11" t="s">
        <v>1141</v>
      </c>
      <c r="C93" s="12" t="s">
        <v>1142</v>
      </c>
      <c r="D93" s="12" t="s">
        <v>1143</v>
      </c>
      <c r="E93" s="12" t="s">
        <v>1144</v>
      </c>
      <c r="F93" s="12" t="s">
        <v>1145</v>
      </c>
      <c r="G93" s="13" t="s">
        <v>1146</v>
      </c>
      <c r="H93">
        <f t="shared" si="4"/>
        <v>2014</v>
      </c>
      <c r="I93">
        <f t="shared" si="5"/>
        <v>8</v>
      </c>
      <c r="L93"/>
    </row>
    <row r="94" spans="1:12" hidden="1">
      <c r="A94" s="10">
        <v>41883</v>
      </c>
      <c r="B94" s="11" t="s">
        <v>1135</v>
      </c>
      <c r="C94" s="12" t="s">
        <v>1136</v>
      </c>
      <c r="D94" s="12" t="s">
        <v>1137</v>
      </c>
      <c r="E94" s="12" t="s">
        <v>1138</v>
      </c>
      <c r="F94" s="12" t="s">
        <v>1139</v>
      </c>
      <c r="G94" s="13" t="s">
        <v>1140</v>
      </c>
      <c r="H94">
        <f t="shared" si="4"/>
        <v>2014</v>
      </c>
      <c r="I94">
        <f t="shared" si="5"/>
        <v>9</v>
      </c>
      <c r="L94"/>
    </row>
    <row r="95" spans="1:12">
      <c r="A95" s="43">
        <v>41913</v>
      </c>
      <c r="B95" s="11" t="s">
        <v>1129</v>
      </c>
      <c r="C95" s="12" t="s">
        <v>1130</v>
      </c>
      <c r="D95" s="12" t="s">
        <v>1131</v>
      </c>
      <c r="E95" s="12" t="s">
        <v>1132</v>
      </c>
      <c r="F95" s="12" t="s">
        <v>1133</v>
      </c>
      <c r="G95" s="13" t="s">
        <v>1134</v>
      </c>
      <c r="H95">
        <f t="shared" si="4"/>
        <v>2014</v>
      </c>
      <c r="I95">
        <f t="shared" si="5"/>
        <v>10</v>
      </c>
      <c r="J95" s="4" t="s">
        <v>16</v>
      </c>
      <c r="K95">
        <v>87.016000000000005</v>
      </c>
      <c r="L95" s="39">
        <f>(K95-K92)/K92</f>
        <v>6.7379757859745218E-2</v>
      </c>
    </row>
    <row r="96" spans="1:12" hidden="1">
      <c r="A96" s="10">
        <v>41944</v>
      </c>
      <c r="B96" s="11" t="s">
        <v>1123</v>
      </c>
      <c r="C96" s="12" t="s">
        <v>1124</v>
      </c>
      <c r="D96" s="12" t="s">
        <v>1125</v>
      </c>
      <c r="E96" s="12" t="s">
        <v>1126</v>
      </c>
      <c r="F96" s="12" t="s">
        <v>1127</v>
      </c>
      <c r="G96" s="13" t="s">
        <v>1128</v>
      </c>
      <c r="H96">
        <f t="shared" si="4"/>
        <v>2014</v>
      </c>
      <c r="I96">
        <f t="shared" si="5"/>
        <v>11</v>
      </c>
      <c r="L96"/>
    </row>
    <row r="97" spans="1:12" hidden="1">
      <c r="A97" s="6">
        <v>41974</v>
      </c>
      <c r="B97" s="11" t="s">
        <v>1117</v>
      </c>
      <c r="C97" s="12" t="s">
        <v>1118</v>
      </c>
      <c r="D97" s="12" t="s">
        <v>1119</v>
      </c>
      <c r="E97" s="12" t="s">
        <v>1120</v>
      </c>
      <c r="F97" s="12" t="s">
        <v>1121</v>
      </c>
      <c r="G97" s="13" t="s">
        <v>1122</v>
      </c>
      <c r="H97">
        <f t="shared" si="4"/>
        <v>2014</v>
      </c>
      <c r="I97">
        <f t="shared" si="5"/>
        <v>12</v>
      </c>
      <c r="L97"/>
    </row>
    <row r="98" spans="1:12">
      <c r="A98" s="10">
        <v>42005</v>
      </c>
      <c r="B98" s="11" t="s">
        <v>1111</v>
      </c>
      <c r="C98" s="12" t="s">
        <v>1112</v>
      </c>
      <c r="D98" s="12" t="s">
        <v>1113</v>
      </c>
      <c r="E98" s="12" t="s">
        <v>1114</v>
      </c>
      <c r="F98" s="12" t="s">
        <v>1115</v>
      </c>
      <c r="G98" s="13" t="s">
        <v>1116</v>
      </c>
      <c r="H98">
        <f t="shared" ref="H98:H129" si="6">YEAR(A98)</f>
        <v>2015</v>
      </c>
      <c r="I98">
        <f t="shared" ref="I98:I129" si="7">MONTH(A98)</f>
        <v>1</v>
      </c>
      <c r="J98" s="4" t="s">
        <v>13</v>
      </c>
      <c r="K98">
        <v>94.998000000000005</v>
      </c>
      <c r="L98" s="39">
        <f>(K98-K95)/K95</f>
        <v>9.1730256504550869E-2</v>
      </c>
    </row>
    <row r="99" spans="1:12" hidden="1">
      <c r="A99" s="10">
        <v>42036</v>
      </c>
      <c r="B99" s="11" t="s">
        <v>1107</v>
      </c>
      <c r="C99" s="12" t="s">
        <v>1108</v>
      </c>
      <c r="D99" s="12" t="s">
        <v>873</v>
      </c>
      <c r="E99" s="12" t="s">
        <v>1109</v>
      </c>
      <c r="F99" s="12" t="s">
        <v>1110</v>
      </c>
      <c r="G99" s="13" t="s">
        <v>1019</v>
      </c>
      <c r="H99">
        <f t="shared" si="6"/>
        <v>2015</v>
      </c>
      <c r="I99">
        <f t="shared" si="7"/>
        <v>2</v>
      </c>
      <c r="L99"/>
    </row>
    <row r="100" spans="1:12" hidden="1">
      <c r="A100" s="43">
        <v>42064</v>
      </c>
      <c r="B100" s="11" t="s">
        <v>1101</v>
      </c>
      <c r="C100" s="12" t="s">
        <v>1102</v>
      </c>
      <c r="D100" s="12" t="s">
        <v>1103</v>
      </c>
      <c r="E100" s="12" t="s">
        <v>1104</v>
      </c>
      <c r="F100" s="12" t="s">
        <v>1105</v>
      </c>
      <c r="G100" s="13" t="s">
        <v>1106</v>
      </c>
      <c r="H100">
        <f t="shared" si="6"/>
        <v>2015</v>
      </c>
      <c r="I100">
        <f t="shared" si="7"/>
        <v>3</v>
      </c>
      <c r="L100"/>
    </row>
    <row r="101" spans="1:12">
      <c r="A101" s="10">
        <v>42095</v>
      </c>
      <c r="B101" s="14" t="s">
        <v>1096</v>
      </c>
      <c r="C101" s="12" t="s">
        <v>1097</v>
      </c>
      <c r="D101" s="12" t="s">
        <v>1098</v>
      </c>
      <c r="E101" s="12" t="s">
        <v>857</v>
      </c>
      <c r="F101" s="12" t="s">
        <v>1099</v>
      </c>
      <c r="G101" s="15" t="s">
        <v>1100</v>
      </c>
      <c r="H101">
        <f t="shared" si="6"/>
        <v>2015</v>
      </c>
      <c r="I101">
        <f t="shared" si="7"/>
        <v>4</v>
      </c>
      <c r="J101" s="4" t="s">
        <v>14</v>
      </c>
      <c r="K101">
        <v>94.713999999999999</v>
      </c>
      <c r="L101" s="39">
        <f>(K101-K98)/K98</f>
        <v>-2.9895366218236808E-3</v>
      </c>
    </row>
    <row r="102" spans="1:12" hidden="1">
      <c r="A102" s="6">
        <v>42125</v>
      </c>
      <c r="B102" s="11" t="s">
        <v>1090</v>
      </c>
      <c r="C102" s="12" t="s">
        <v>1091</v>
      </c>
      <c r="D102" s="12" t="s">
        <v>1092</v>
      </c>
      <c r="E102" s="12" t="s">
        <v>1093</v>
      </c>
      <c r="F102" s="12" t="s">
        <v>1094</v>
      </c>
      <c r="G102" s="13" t="s">
        <v>1095</v>
      </c>
      <c r="H102">
        <f t="shared" si="6"/>
        <v>2015</v>
      </c>
      <c r="I102">
        <f t="shared" si="7"/>
        <v>5</v>
      </c>
      <c r="L102"/>
    </row>
    <row r="103" spans="1:12" hidden="1">
      <c r="A103" s="10">
        <v>42156</v>
      </c>
      <c r="B103" s="14" t="s">
        <v>1085</v>
      </c>
      <c r="C103" s="12" t="s">
        <v>1086</v>
      </c>
      <c r="D103" s="12" t="s">
        <v>1087</v>
      </c>
      <c r="E103" s="12" t="s">
        <v>1088</v>
      </c>
      <c r="F103" s="12" t="s">
        <v>1077</v>
      </c>
      <c r="G103" s="15" t="s">
        <v>1089</v>
      </c>
      <c r="H103">
        <f t="shared" si="6"/>
        <v>2015</v>
      </c>
      <c r="I103">
        <f t="shared" si="7"/>
        <v>6</v>
      </c>
      <c r="L103"/>
    </row>
    <row r="104" spans="1:12" ht="12.6" thickBot="1">
      <c r="A104" s="10">
        <v>42186</v>
      </c>
      <c r="B104" s="11" t="s">
        <v>1079</v>
      </c>
      <c r="C104" s="12" t="s">
        <v>1080</v>
      </c>
      <c r="D104" s="12" t="s">
        <v>1081</v>
      </c>
      <c r="E104" s="12" t="s">
        <v>1082</v>
      </c>
      <c r="F104" s="12" t="s">
        <v>1083</v>
      </c>
      <c r="G104" s="13" t="s">
        <v>1084</v>
      </c>
      <c r="H104">
        <f t="shared" si="6"/>
        <v>2015</v>
      </c>
      <c r="I104">
        <f t="shared" si="7"/>
        <v>7</v>
      </c>
      <c r="J104" s="4" t="s">
        <v>15</v>
      </c>
      <c r="K104">
        <v>97.438999999999993</v>
      </c>
      <c r="L104" s="39">
        <f>(K104-K101)/K101</f>
        <v>2.8770825854678234E-2</v>
      </c>
    </row>
    <row r="105" spans="1:12" ht="12.6" hidden="1" thickBot="1">
      <c r="A105" s="43">
        <v>42217</v>
      </c>
      <c r="B105" s="14" t="s">
        <v>1073</v>
      </c>
      <c r="C105" s="12" t="s">
        <v>1074</v>
      </c>
      <c r="D105" s="12" t="s">
        <v>1075</v>
      </c>
      <c r="E105" s="12" t="s">
        <v>1076</v>
      </c>
      <c r="F105" s="12" t="s">
        <v>1077</v>
      </c>
      <c r="G105" s="15" t="s">
        <v>1078</v>
      </c>
      <c r="H105">
        <f t="shared" si="6"/>
        <v>2015</v>
      </c>
      <c r="I105">
        <f t="shared" si="7"/>
        <v>8</v>
      </c>
      <c r="L105"/>
    </row>
    <row r="106" spans="1:12" ht="12.6" hidden="1" thickBot="1">
      <c r="A106" s="10">
        <v>42248</v>
      </c>
      <c r="B106" s="11" t="s">
        <v>1067</v>
      </c>
      <c r="C106" s="12" t="s">
        <v>1068</v>
      </c>
      <c r="D106" s="12" t="s">
        <v>1069</v>
      </c>
      <c r="E106" s="12" t="s">
        <v>1070</v>
      </c>
      <c r="F106" s="12" t="s">
        <v>1071</v>
      </c>
      <c r="G106" s="13" t="s">
        <v>1072</v>
      </c>
      <c r="H106">
        <f t="shared" si="6"/>
        <v>2015</v>
      </c>
      <c r="I106">
        <f t="shared" si="7"/>
        <v>9</v>
      </c>
      <c r="L106"/>
    </row>
    <row r="107" spans="1:12">
      <c r="A107" s="6">
        <v>42278</v>
      </c>
      <c r="B107" s="11" t="s">
        <v>1061</v>
      </c>
      <c r="C107" s="12" t="s">
        <v>1062</v>
      </c>
      <c r="D107" s="12" t="s">
        <v>1063</v>
      </c>
      <c r="E107" s="12" t="s">
        <v>1064</v>
      </c>
      <c r="F107" s="12" t="s">
        <v>1065</v>
      </c>
      <c r="G107" s="13" t="s">
        <v>1066</v>
      </c>
      <c r="H107">
        <f t="shared" si="6"/>
        <v>2015</v>
      </c>
      <c r="I107">
        <f t="shared" si="7"/>
        <v>10</v>
      </c>
      <c r="J107" s="4" t="s">
        <v>16</v>
      </c>
      <c r="K107">
        <v>97.019000000000005</v>
      </c>
      <c r="L107" s="39">
        <f>(K107-K104)/K104</f>
        <v>-4.3103890639270472E-3</v>
      </c>
    </row>
    <row r="108" spans="1:12" hidden="1">
      <c r="A108" s="10">
        <v>42309</v>
      </c>
      <c r="B108" s="11" t="s">
        <v>1055</v>
      </c>
      <c r="C108" s="12" t="s">
        <v>1056</v>
      </c>
      <c r="D108" s="12" t="s">
        <v>1057</v>
      </c>
      <c r="E108" s="12" t="s">
        <v>1058</v>
      </c>
      <c r="F108" s="12" t="s">
        <v>1059</v>
      </c>
      <c r="G108" s="13" t="s">
        <v>1060</v>
      </c>
      <c r="H108">
        <f t="shared" si="6"/>
        <v>2015</v>
      </c>
      <c r="I108">
        <f t="shared" si="7"/>
        <v>11</v>
      </c>
      <c r="L108"/>
    </row>
    <row r="109" spans="1:12" hidden="1">
      <c r="A109" s="10">
        <v>42339</v>
      </c>
      <c r="B109" s="14" t="s">
        <v>1049</v>
      </c>
      <c r="C109" s="12" t="s">
        <v>1050</v>
      </c>
      <c r="D109" s="12" t="s">
        <v>1051</v>
      </c>
      <c r="E109" s="12" t="s">
        <v>1052</v>
      </c>
      <c r="F109" s="12" t="s">
        <v>1053</v>
      </c>
      <c r="G109" s="15" t="s">
        <v>1054</v>
      </c>
      <c r="H109">
        <f t="shared" si="6"/>
        <v>2015</v>
      </c>
      <c r="I109">
        <f t="shared" si="7"/>
        <v>12</v>
      </c>
      <c r="L109"/>
    </row>
    <row r="110" spans="1:12">
      <c r="A110" s="43">
        <v>42370</v>
      </c>
      <c r="B110" s="11" t="s">
        <v>1043</v>
      </c>
      <c r="C110" s="12" t="s">
        <v>1044</v>
      </c>
      <c r="D110" s="12" t="s">
        <v>1045</v>
      </c>
      <c r="E110" s="12" t="s">
        <v>1046</v>
      </c>
      <c r="F110" s="12" t="s">
        <v>1047</v>
      </c>
      <c r="G110" s="13" t="s">
        <v>1048</v>
      </c>
      <c r="H110">
        <f t="shared" si="6"/>
        <v>2016</v>
      </c>
      <c r="I110">
        <f t="shared" si="7"/>
        <v>1</v>
      </c>
      <c r="J110" s="4" t="s">
        <v>13</v>
      </c>
      <c r="K110">
        <v>99.652000000000001</v>
      </c>
      <c r="L110" s="39">
        <f>(K110-K107)/K107</f>
        <v>2.7139014007565482E-2</v>
      </c>
    </row>
    <row r="111" spans="1:12" hidden="1">
      <c r="A111" s="10">
        <v>42401</v>
      </c>
      <c r="B111" s="14" t="s">
        <v>1037</v>
      </c>
      <c r="C111" s="12" t="s">
        <v>1038</v>
      </c>
      <c r="D111" s="12" t="s">
        <v>1039</v>
      </c>
      <c r="E111" s="12" t="s">
        <v>1040</v>
      </c>
      <c r="F111" s="12" t="s">
        <v>1041</v>
      </c>
      <c r="G111" s="15" t="s">
        <v>1042</v>
      </c>
      <c r="H111">
        <f t="shared" si="6"/>
        <v>2016</v>
      </c>
      <c r="I111">
        <f t="shared" si="7"/>
        <v>2</v>
      </c>
      <c r="L111"/>
    </row>
    <row r="112" spans="1:12" hidden="1">
      <c r="A112" s="6">
        <v>42430</v>
      </c>
      <c r="B112" s="14" t="s">
        <v>1032</v>
      </c>
      <c r="C112" s="12" t="s">
        <v>1033</v>
      </c>
      <c r="D112" s="12" t="s">
        <v>1034</v>
      </c>
      <c r="E112" s="12" t="s">
        <v>1035</v>
      </c>
      <c r="F112" s="12" t="s">
        <v>1036</v>
      </c>
      <c r="G112" s="15" t="s">
        <v>758</v>
      </c>
      <c r="H112">
        <f t="shared" si="6"/>
        <v>2016</v>
      </c>
      <c r="I112">
        <f t="shared" si="7"/>
        <v>3</v>
      </c>
      <c r="L112"/>
    </row>
    <row r="113" spans="1:12">
      <c r="A113" s="10">
        <v>42461</v>
      </c>
      <c r="B113" s="14" t="s">
        <v>1026</v>
      </c>
      <c r="C113" s="12" t="s">
        <v>1027</v>
      </c>
      <c r="D113" s="12" t="s">
        <v>1028</v>
      </c>
      <c r="E113" s="12" t="s">
        <v>1029</v>
      </c>
      <c r="F113" s="12" t="s">
        <v>1030</v>
      </c>
      <c r="G113" s="15" t="s">
        <v>1031</v>
      </c>
      <c r="H113">
        <f t="shared" si="6"/>
        <v>2016</v>
      </c>
      <c r="I113">
        <f t="shared" si="7"/>
        <v>4</v>
      </c>
      <c r="J113" s="4" t="s">
        <v>14</v>
      </c>
      <c r="K113">
        <v>93.054000000000002</v>
      </c>
      <c r="L113" s="39">
        <f>(K113-K110)/K110</f>
        <v>-6.6210412234576313E-2</v>
      </c>
    </row>
    <row r="114" spans="1:12" hidden="1">
      <c r="A114" s="10">
        <v>42491</v>
      </c>
      <c r="B114" s="11" t="s">
        <v>1020</v>
      </c>
      <c r="C114" s="12" t="s">
        <v>1021</v>
      </c>
      <c r="D114" s="12" t="s">
        <v>1022</v>
      </c>
      <c r="E114" s="12" t="s">
        <v>1023</v>
      </c>
      <c r="F114" s="12" t="s">
        <v>1024</v>
      </c>
      <c r="G114" s="13" t="s">
        <v>1025</v>
      </c>
      <c r="H114">
        <f t="shared" si="6"/>
        <v>2016</v>
      </c>
      <c r="I114">
        <f t="shared" si="7"/>
        <v>5</v>
      </c>
      <c r="L114"/>
    </row>
    <row r="115" spans="1:12" hidden="1">
      <c r="A115" s="43">
        <v>42522</v>
      </c>
      <c r="B115" s="11" t="s">
        <v>1015</v>
      </c>
      <c r="C115" s="12" t="s">
        <v>1016</v>
      </c>
      <c r="D115" s="12" t="s">
        <v>867</v>
      </c>
      <c r="E115" s="12" t="s">
        <v>1017</v>
      </c>
      <c r="F115" s="12" t="s">
        <v>1018</v>
      </c>
      <c r="G115" s="13" t="s">
        <v>1019</v>
      </c>
      <c r="H115">
        <f t="shared" si="6"/>
        <v>2016</v>
      </c>
      <c r="I115">
        <f t="shared" si="7"/>
        <v>6</v>
      </c>
      <c r="L115"/>
    </row>
    <row r="116" spans="1:12">
      <c r="A116" s="10">
        <v>42552</v>
      </c>
      <c r="B116" s="14" t="s">
        <v>1009</v>
      </c>
      <c r="C116" s="12" t="s">
        <v>1010</v>
      </c>
      <c r="D116" s="12" t="s">
        <v>1011</v>
      </c>
      <c r="E116" s="12" t="s">
        <v>1012</v>
      </c>
      <c r="F116" s="12" t="s">
        <v>1013</v>
      </c>
      <c r="G116" s="15" t="s">
        <v>1014</v>
      </c>
      <c r="H116">
        <f t="shared" si="6"/>
        <v>2016</v>
      </c>
      <c r="I116">
        <f t="shared" si="7"/>
        <v>7</v>
      </c>
      <c r="J116" s="4" t="s">
        <v>15</v>
      </c>
      <c r="K116">
        <v>95.491</v>
      </c>
      <c r="L116" s="39">
        <f>(K116-K113)/K113</f>
        <v>2.6189094504266312E-2</v>
      </c>
    </row>
    <row r="117" spans="1:12" hidden="1">
      <c r="A117" s="6">
        <v>42583</v>
      </c>
      <c r="B117" s="11" t="s">
        <v>1004</v>
      </c>
      <c r="C117" s="12" t="s">
        <v>1005</v>
      </c>
      <c r="D117" s="12" t="s">
        <v>1006</v>
      </c>
      <c r="E117" s="12" t="s">
        <v>1007</v>
      </c>
      <c r="F117" s="12" t="s">
        <v>1008</v>
      </c>
      <c r="G117" s="13" t="s">
        <v>280</v>
      </c>
      <c r="H117">
        <f t="shared" si="6"/>
        <v>2016</v>
      </c>
      <c r="I117">
        <f t="shared" si="7"/>
        <v>8</v>
      </c>
      <c r="L117"/>
    </row>
    <row r="118" spans="1:12" hidden="1">
      <c r="A118" s="10">
        <v>42614</v>
      </c>
      <c r="B118" s="14" t="s">
        <v>998</v>
      </c>
      <c r="C118" s="12" t="s">
        <v>999</v>
      </c>
      <c r="D118" s="12" t="s">
        <v>1000</v>
      </c>
      <c r="E118" s="12" t="s">
        <v>1001</v>
      </c>
      <c r="F118" s="12" t="s">
        <v>1002</v>
      </c>
      <c r="G118" s="15" t="s">
        <v>1003</v>
      </c>
      <c r="H118">
        <f t="shared" si="6"/>
        <v>2016</v>
      </c>
      <c r="I118">
        <f t="shared" si="7"/>
        <v>9</v>
      </c>
      <c r="L118"/>
    </row>
    <row r="119" spans="1:12" ht="12.6" thickBot="1">
      <c r="A119" s="10">
        <v>42644</v>
      </c>
      <c r="B119" s="11" t="s">
        <v>992</v>
      </c>
      <c r="C119" s="12" t="s">
        <v>993</v>
      </c>
      <c r="D119" s="12" t="s">
        <v>994</v>
      </c>
      <c r="E119" s="12" t="s">
        <v>995</v>
      </c>
      <c r="F119" s="12" t="s">
        <v>996</v>
      </c>
      <c r="G119" s="13" t="s">
        <v>997</v>
      </c>
      <c r="H119">
        <f t="shared" si="6"/>
        <v>2016</v>
      </c>
      <c r="I119">
        <f t="shared" si="7"/>
        <v>10</v>
      </c>
      <c r="J119" s="4" t="s">
        <v>16</v>
      </c>
      <c r="K119">
        <v>98.421999999999997</v>
      </c>
      <c r="L119" s="39">
        <f>(K119-K116)/K116</f>
        <v>3.0693992103967886E-2</v>
      </c>
    </row>
    <row r="120" spans="1:12" ht="12.6" hidden="1" thickBot="1">
      <c r="A120" s="43">
        <v>42675</v>
      </c>
      <c r="B120" s="11" t="s">
        <v>986</v>
      </c>
      <c r="C120" s="12" t="s">
        <v>987</v>
      </c>
      <c r="D120" s="12" t="s">
        <v>988</v>
      </c>
      <c r="E120" s="12" t="s">
        <v>989</v>
      </c>
      <c r="F120" s="12" t="s">
        <v>990</v>
      </c>
      <c r="G120" s="13" t="s">
        <v>991</v>
      </c>
      <c r="H120">
        <f t="shared" si="6"/>
        <v>2016</v>
      </c>
      <c r="I120">
        <f t="shared" si="7"/>
        <v>11</v>
      </c>
      <c r="L120"/>
    </row>
    <row r="121" spans="1:12" ht="12.6" hidden="1" thickBot="1">
      <c r="A121" s="10">
        <v>42705</v>
      </c>
      <c r="B121" s="11" t="s">
        <v>980</v>
      </c>
      <c r="C121" s="12" t="s">
        <v>981</v>
      </c>
      <c r="D121" s="12" t="s">
        <v>982</v>
      </c>
      <c r="E121" s="12" t="s">
        <v>983</v>
      </c>
      <c r="F121" s="12" t="s">
        <v>984</v>
      </c>
      <c r="G121" s="13" t="s">
        <v>985</v>
      </c>
      <c r="H121">
        <f t="shared" si="6"/>
        <v>2016</v>
      </c>
      <c r="I121">
        <f t="shared" si="7"/>
        <v>12</v>
      </c>
      <c r="L121"/>
    </row>
    <row r="122" spans="1:12">
      <c r="A122" s="6">
        <v>42736</v>
      </c>
      <c r="B122" s="14" t="s">
        <v>974</v>
      </c>
      <c r="C122" s="12" t="s">
        <v>975</v>
      </c>
      <c r="D122" s="12" t="s">
        <v>976</v>
      </c>
      <c r="E122" s="12" t="s">
        <v>977</v>
      </c>
      <c r="F122" s="12" t="s">
        <v>978</v>
      </c>
      <c r="G122" s="15" t="s">
        <v>979</v>
      </c>
      <c r="H122">
        <f t="shared" si="6"/>
        <v>2017</v>
      </c>
      <c r="I122">
        <f t="shared" si="7"/>
        <v>1</v>
      </c>
      <c r="J122" s="4" t="s">
        <v>13</v>
      </c>
      <c r="K122">
        <v>99.480999999999995</v>
      </c>
      <c r="L122" s="39">
        <f>(K122-K119)/K119</f>
        <v>1.0759789477962219E-2</v>
      </c>
    </row>
    <row r="123" spans="1:12" hidden="1">
      <c r="A123" s="10">
        <v>42767</v>
      </c>
      <c r="B123" s="11" t="s">
        <v>969</v>
      </c>
      <c r="C123" s="12" t="s">
        <v>970</v>
      </c>
      <c r="D123" s="12" t="s">
        <v>971</v>
      </c>
      <c r="E123" s="12" t="s">
        <v>972</v>
      </c>
      <c r="F123" s="12" t="s">
        <v>973</v>
      </c>
      <c r="G123" s="13" t="s">
        <v>927</v>
      </c>
      <c r="H123">
        <f t="shared" si="6"/>
        <v>2017</v>
      </c>
      <c r="I123">
        <f t="shared" si="7"/>
        <v>2</v>
      </c>
      <c r="L123"/>
    </row>
    <row r="124" spans="1:12" hidden="1">
      <c r="A124" s="10">
        <v>42795</v>
      </c>
      <c r="B124" s="14" t="s">
        <v>963</v>
      </c>
      <c r="C124" s="12" t="s">
        <v>964</v>
      </c>
      <c r="D124" s="12" t="s">
        <v>965</v>
      </c>
      <c r="E124" s="12" t="s">
        <v>966</v>
      </c>
      <c r="F124" s="12" t="s">
        <v>967</v>
      </c>
      <c r="G124" s="15" t="s">
        <v>968</v>
      </c>
      <c r="H124">
        <f t="shared" si="6"/>
        <v>2017</v>
      </c>
      <c r="I124">
        <f t="shared" si="7"/>
        <v>3</v>
      </c>
      <c r="L124"/>
    </row>
    <row r="125" spans="1:12">
      <c r="A125" s="43">
        <v>42826</v>
      </c>
      <c r="B125" s="14" t="s">
        <v>957</v>
      </c>
      <c r="C125" s="12" t="s">
        <v>958</v>
      </c>
      <c r="D125" s="12" t="s">
        <v>959</v>
      </c>
      <c r="E125" s="12" t="s">
        <v>960</v>
      </c>
      <c r="F125" s="12" t="s">
        <v>961</v>
      </c>
      <c r="G125" s="15" t="s">
        <v>962</v>
      </c>
      <c r="H125">
        <f t="shared" si="6"/>
        <v>2017</v>
      </c>
      <c r="I125">
        <f t="shared" si="7"/>
        <v>4</v>
      </c>
      <c r="J125" s="4" t="s">
        <v>14</v>
      </c>
      <c r="K125">
        <v>98.897999999999996</v>
      </c>
      <c r="L125" s="39">
        <f>(K125-K122)/K122</f>
        <v>-5.8604155567394626E-3</v>
      </c>
    </row>
    <row r="126" spans="1:12" hidden="1">
      <c r="A126" s="10">
        <v>42856</v>
      </c>
      <c r="B126" s="14" t="s">
        <v>951</v>
      </c>
      <c r="C126" s="12" t="s">
        <v>952</v>
      </c>
      <c r="D126" s="12" t="s">
        <v>953</v>
      </c>
      <c r="E126" s="12" t="s">
        <v>954</v>
      </c>
      <c r="F126" s="12" t="s">
        <v>955</v>
      </c>
      <c r="G126" s="15" t="s">
        <v>956</v>
      </c>
      <c r="H126">
        <f t="shared" si="6"/>
        <v>2017</v>
      </c>
      <c r="I126">
        <f t="shared" si="7"/>
        <v>5</v>
      </c>
      <c r="L126"/>
    </row>
    <row r="127" spans="1:12" hidden="1">
      <c r="A127" s="6">
        <v>42887</v>
      </c>
      <c r="B127" s="14" t="s">
        <v>945</v>
      </c>
      <c r="C127" s="12" t="s">
        <v>946</v>
      </c>
      <c r="D127" s="12" t="s">
        <v>947</v>
      </c>
      <c r="E127" s="12" t="s">
        <v>948</v>
      </c>
      <c r="F127" s="12" t="s">
        <v>949</v>
      </c>
      <c r="G127" s="15" t="s">
        <v>950</v>
      </c>
      <c r="H127">
        <f t="shared" si="6"/>
        <v>2017</v>
      </c>
      <c r="I127">
        <f t="shared" si="7"/>
        <v>6</v>
      </c>
      <c r="L127"/>
    </row>
    <row r="128" spans="1:12">
      <c r="A128" s="10">
        <v>42917</v>
      </c>
      <c r="B128" s="14" t="s">
        <v>939</v>
      </c>
      <c r="C128" s="12" t="s">
        <v>940</v>
      </c>
      <c r="D128" s="12" t="s">
        <v>941</v>
      </c>
      <c r="E128" s="12" t="s">
        <v>942</v>
      </c>
      <c r="F128" s="12" t="s">
        <v>943</v>
      </c>
      <c r="G128" s="15" t="s">
        <v>944</v>
      </c>
      <c r="H128">
        <f t="shared" si="6"/>
        <v>2017</v>
      </c>
      <c r="I128">
        <f t="shared" si="7"/>
        <v>7</v>
      </c>
      <c r="J128" s="4" t="s">
        <v>15</v>
      </c>
      <c r="K128">
        <v>92.718000000000004</v>
      </c>
      <c r="L128" s="39">
        <f>(K128-K125)/K125</f>
        <v>-6.2488624643572091E-2</v>
      </c>
    </row>
    <row r="129" spans="1:12" hidden="1">
      <c r="A129" s="10">
        <v>42948</v>
      </c>
      <c r="B129" s="14" t="s">
        <v>933</v>
      </c>
      <c r="C129" s="12" t="s">
        <v>934</v>
      </c>
      <c r="D129" s="12" t="s">
        <v>935</v>
      </c>
      <c r="E129" s="12" t="s">
        <v>936</v>
      </c>
      <c r="F129" s="12" t="s">
        <v>937</v>
      </c>
      <c r="G129" s="15" t="s">
        <v>938</v>
      </c>
      <c r="H129">
        <f t="shared" si="6"/>
        <v>2017</v>
      </c>
      <c r="I129">
        <f t="shared" si="7"/>
        <v>8</v>
      </c>
      <c r="L129"/>
    </row>
    <row r="130" spans="1:12" hidden="1">
      <c r="A130" s="43">
        <v>42979</v>
      </c>
      <c r="B130" s="11" t="s">
        <v>928</v>
      </c>
      <c r="C130" s="12" t="s">
        <v>929</v>
      </c>
      <c r="D130" s="12" t="s">
        <v>930</v>
      </c>
      <c r="E130" s="12" t="s">
        <v>931</v>
      </c>
      <c r="F130" s="12" t="s">
        <v>932</v>
      </c>
      <c r="G130" s="13" t="s">
        <v>691</v>
      </c>
      <c r="H130">
        <f t="shared" ref="H130:H160" si="8">YEAR(A130)</f>
        <v>2017</v>
      </c>
      <c r="I130">
        <f t="shared" ref="I130:I160" si="9">MONTH(A130)</f>
        <v>9</v>
      </c>
      <c r="L130"/>
    </row>
    <row r="131" spans="1:12">
      <c r="A131" s="10">
        <v>43009</v>
      </c>
      <c r="B131" s="11" t="s">
        <v>922</v>
      </c>
      <c r="C131" s="12" t="s">
        <v>923</v>
      </c>
      <c r="D131" s="12" t="s">
        <v>924</v>
      </c>
      <c r="E131" s="12" t="s">
        <v>925</v>
      </c>
      <c r="F131" s="12" t="s">
        <v>926</v>
      </c>
      <c r="G131" s="13" t="s">
        <v>927</v>
      </c>
      <c r="H131">
        <f t="shared" si="8"/>
        <v>2017</v>
      </c>
      <c r="I131">
        <f t="shared" si="9"/>
        <v>10</v>
      </c>
      <c r="J131" s="4" t="s">
        <v>16</v>
      </c>
      <c r="K131">
        <v>94.429000000000002</v>
      </c>
      <c r="L131" s="39">
        <f>(K131-K128)/K128</f>
        <v>1.8453806164930201E-2</v>
      </c>
    </row>
    <row r="132" spans="1:12" hidden="1">
      <c r="A132" s="6">
        <v>43040</v>
      </c>
      <c r="B132" s="14" t="s">
        <v>916</v>
      </c>
      <c r="C132" s="12" t="s">
        <v>917</v>
      </c>
      <c r="D132" s="12" t="s">
        <v>918</v>
      </c>
      <c r="E132" s="12" t="s">
        <v>919</v>
      </c>
      <c r="F132" s="12" t="s">
        <v>920</v>
      </c>
      <c r="G132" s="15" t="s">
        <v>921</v>
      </c>
      <c r="H132">
        <f t="shared" si="8"/>
        <v>2017</v>
      </c>
      <c r="I132">
        <f t="shared" si="9"/>
        <v>11</v>
      </c>
      <c r="L132"/>
    </row>
    <row r="133" spans="1:12" hidden="1">
      <c r="A133" s="10">
        <v>43070</v>
      </c>
      <c r="B133" s="14" t="s">
        <v>910</v>
      </c>
      <c r="C133" s="12" t="s">
        <v>911</v>
      </c>
      <c r="D133" s="12" t="s">
        <v>912</v>
      </c>
      <c r="E133" s="12" t="s">
        <v>913</v>
      </c>
      <c r="F133" s="12" t="s">
        <v>914</v>
      </c>
      <c r="G133" s="15" t="s">
        <v>915</v>
      </c>
      <c r="H133">
        <f t="shared" si="8"/>
        <v>2017</v>
      </c>
      <c r="I133">
        <f t="shared" si="9"/>
        <v>12</v>
      </c>
      <c r="L133"/>
    </row>
    <row r="134" spans="1:12" ht="12.6" thickBot="1">
      <c r="A134" s="10">
        <v>43101</v>
      </c>
      <c r="B134" s="14" t="s">
        <v>904</v>
      </c>
      <c r="C134" s="12" t="s">
        <v>905</v>
      </c>
      <c r="D134" s="12" t="s">
        <v>906</v>
      </c>
      <c r="E134" s="12" t="s">
        <v>907</v>
      </c>
      <c r="F134" s="12" t="s">
        <v>908</v>
      </c>
      <c r="G134" s="15" t="s">
        <v>909</v>
      </c>
      <c r="H134">
        <f t="shared" si="8"/>
        <v>2018</v>
      </c>
      <c r="I134">
        <f t="shared" si="9"/>
        <v>1</v>
      </c>
      <c r="J134" s="4" t="s">
        <v>13</v>
      </c>
      <c r="K134">
        <v>88.953999999999994</v>
      </c>
      <c r="L134" s="39">
        <f>(K134-K131)/K131</f>
        <v>-5.7980069681983375E-2</v>
      </c>
    </row>
    <row r="135" spans="1:12" ht="12.6" hidden="1" thickBot="1">
      <c r="A135" s="43">
        <v>43132</v>
      </c>
      <c r="B135" s="11" t="s">
        <v>898</v>
      </c>
      <c r="C135" s="12" t="s">
        <v>899</v>
      </c>
      <c r="D135" s="12" t="s">
        <v>900</v>
      </c>
      <c r="E135" s="12" t="s">
        <v>901</v>
      </c>
      <c r="F135" s="12" t="s">
        <v>902</v>
      </c>
      <c r="G135" s="13" t="s">
        <v>903</v>
      </c>
      <c r="H135">
        <f t="shared" si="8"/>
        <v>2018</v>
      </c>
      <c r="I135">
        <f t="shared" si="9"/>
        <v>2</v>
      </c>
      <c r="L135"/>
    </row>
    <row r="136" spans="1:12" ht="12.6" hidden="1" thickBot="1">
      <c r="A136" s="10">
        <v>43160</v>
      </c>
      <c r="B136" s="14" t="s">
        <v>892</v>
      </c>
      <c r="C136" s="12" t="s">
        <v>893</v>
      </c>
      <c r="D136" s="12" t="s">
        <v>894</v>
      </c>
      <c r="E136" s="12" t="s">
        <v>895</v>
      </c>
      <c r="F136" s="12" t="s">
        <v>896</v>
      </c>
      <c r="G136" s="15" t="s">
        <v>897</v>
      </c>
      <c r="H136">
        <f t="shared" si="8"/>
        <v>2018</v>
      </c>
      <c r="I136">
        <f t="shared" si="9"/>
        <v>3</v>
      </c>
      <c r="L136"/>
    </row>
    <row r="137" spans="1:12">
      <c r="A137" s="6">
        <v>43191</v>
      </c>
      <c r="B137" s="11" t="s">
        <v>887</v>
      </c>
      <c r="C137" s="12" t="s">
        <v>888</v>
      </c>
      <c r="D137" s="12" t="s">
        <v>889</v>
      </c>
      <c r="E137" s="12" t="s">
        <v>890</v>
      </c>
      <c r="F137" s="12" t="s">
        <v>891</v>
      </c>
      <c r="G137" s="13" t="s">
        <v>304</v>
      </c>
      <c r="H137">
        <f t="shared" si="8"/>
        <v>2018</v>
      </c>
      <c r="I137">
        <f t="shared" si="9"/>
        <v>4</v>
      </c>
      <c r="J137" s="4" t="s">
        <v>14</v>
      </c>
      <c r="K137">
        <v>91.63</v>
      </c>
      <c r="L137" s="39">
        <f>(K137-K134)/K134</f>
        <v>3.0082964228702498E-2</v>
      </c>
    </row>
    <row r="138" spans="1:12" hidden="1">
      <c r="A138" s="10">
        <v>43221</v>
      </c>
      <c r="B138" s="11" t="s">
        <v>882</v>
      </c>
      <c r="C138" s="12" t="s">
        <v>883</v>
      </c>
      <c r="D138" s="12" t="s">
        <v>884</v>
      </c>
      <c r="E138" s="12" t="s">
        <v>885</v>
      </c>
      <c r="F138" s="12" t="s">
        <v>886</v>
      </c>
      <c r="G138" s="13" t="s">
        <v>430</v>
      </c>
      <c r="H138">
        <f t="shared" si="8"/>
        <v>2018</v>
      </c>
      <c r="I138">
        <f t="shared" si="9"/>
        <v>5</v>
      </c>
      <c r="L138"/>
    </row>
    <row r="139" spans="1:12" hidden="1">
      <c r="A139" s="10">
        <v>43252</v>
      </c>
      <c r="B139" s="11" t="s">
        <v>876</v>
      </c>
      <c r="C139" s="12" t="s">
        <v>877</v>
      </c>
      <c r="D139" s="12" t="s">
        <v>878</v>
      </c>
      <c r="E139" s="12" t="s">
        <v>879</v>
      </c>
      <c r="F139" s="12" t="s">
        <v>880</v>
      </c>
      <c r="G139" s="13" t="s">
        <v>881</v>
      </c>
      <c r="H139">
        <f t="shared" si="8"/>
        <v>2018</v>
      </c>
      <c r="I139">
        <f t="shared" si="9"/>
        <v>6</v>
      </c>
      <c r="L139"/>
    </row>
    <row r="140" spans="1:12">
      <c r="A140" s="43">
        <v>43282</v>
      </c>
      <c r="B140" s="14" t="s">
        <v>871</v>
      </c>
      <c r="C140" s="12" t="s">
        <v>872</v>
      </c>
      <c r="D140" s="12" t="s">
        <v>873</v>
      </c>
      <c r="E140" s="12" t="s">
        <v>874</v>
      </c>
      <c r="F140" s="12" t="s">
        <v>875</v>
      </c>
      <c r="G140" s="15" t="s">
        <v>216</v>
      </c>
      <c r="H140">
        <f t="shared" si="8"/>
        <v>2018</v>
      </c>
      <c r="I140">
        <f t="shared" si="9"/>
        <v>7</v>
      </c>
      <c r="J140" s="4" t="s">
        <v>15</v>
      </c>
      <c r="K140">
        <v>94.275000000000006</v>
      </c>
      <c r="L140" s="39">
        <f>(K140-K137)/K137</f>
        <v>2.8866091891302088E-2</v>
      </c>
    </row>
    <row r="141" spans="1:12" hidden="1">
      <c r="A141" s="10">
        <v>43313</v>
      </c>
      <c r="B141" s="11" t="s">
        <v>865</v>
      </c>
      <c r="C141" s="12" t="s">
        <v>866</v>
      </c>
      <c r="D141" s="12" t="s">
        <v>867</v>
      </c>
      <c r="E141" s="12" t="s">
        <v>868</v>
      </c>
      <c r="F141" s="12" t="s">
        <v>869</v>
      </c>
      <c r="G141" s="13" t="s">
        <v>870</v>
      </c>
      <c r="H141">
        <f t="shared" si="8"/>
        <v>2018</v>
      </c>
      <c r="I141">
        <f t="shared" si="9"/>
        <v>8</v>
      </c>
      <c r="L141"/>
    </row>
    <row r="142" spans="1:12" hidden="1">
      <c r="A142" s="6">
        <v>43344</v>
      </c>
      <c r="B142" s="14" t="s">
        <v>859</v>
      </c>
      <c r="C142" s="12" t="s">
        <v>860</v>
      </c>
      <c r="D142" s="12" t="s">
        <v>861</v>
      </c>
      <c r="E142" s="12" t="s">
        <v>862</v>
      </c>
      <c r="F142" s="12" t="s">
        <v>863</v>
      </c>
      <c r="G142" s="15" t="s">
        <v>864</v>
      </c>
      <c r="H142">
        <f t="shared" si="8"/>
        <v>2018</v>
      </c>
      <c r="I142">
        <f t="shared" si="9"/>
        <v>9</v>
      </c>
      <c r="L142"/>
    </row>
    <row r="143" spans="1:12">
      <c r="A143" s="10">
        <v>43374</v>
      </c>
      <c r="B143" s="11" t="s">
        <v>855</v>
      </c>
      <c r="C143" s="12" t="s">
        <v>856</v>
      </c>
      <c r="D143" s="12" t="s">
        <v>803</v>
      </c>
      <c r="E143" s="12" t="s">
        <v>857</v>
      </c>
      <c r="F143" s="12" t="s">
        <v>858</v>
      </c>
      <c r="G143" s="13" t="s">
        <v>62</v>
      </c>
      <c r="H143">
        <f t="shared" si="8"/>
        <v>2018</v>
      </c>
      <c r="I143">
        <f t="shared" si="9"/>
        <v>10</v>
      </c>
      <c r="J143" s="4" t="s">
        <v>16</v>
      </c>
      <c r="K143">
        <v>96.900999999999996</v>
      </c>
      <c r="L143" s="39">
        <f>(K143-K140)/K140</f>
        <v>2.7854680456112335E-2</v>
      </c>
    </row>
    <row r="144" spans="1:12" hidden="1">
      <c r="A144" s="10">
        <v>43405</v>
      </c>
      <c r="B144" s="11" t="s">
        <v>850</v>
      </c>
      <c r="C144" s="12" t="s">
        <v>792</v>
      </c>
      <c r="D144" s="12" t="s">
        <v>851</v>
      </c>
      <c r="E144" s="12" t="s">
        <v>852</v>
      </c>
      <c r="F144" s="12" t="s">
        <v>853</v>
      </c>
      <c r="G144" s="13" t="s">
        <v>854</v>
      </c>
      <c r="H144">
        <f t="shared" si="8"/>
        <v>2018</v>
      </c>
      <c r="I144">
        <f t="shared" si="9"/>
        <v>11</v>
      </c>
      <c r="L144"/>
    </row>
    <row r="145" spans="1:12" hidden="1">
      <c r="A145" s="43">
        <v>43435</v>
      </c>
      <c r="B145" s="14" t="s">
        <v>844</v>
      </c>
      <c r="C145" s="12" t="s">
        <v>845</v>
      </c>
      <c r="D145" s="12" t="s">
        <v>846</v>
      </c>
      <c r="E145" s="12" t="s">
        <v>847</v>
      </c>
      <c r="F145" s="12" t="s">
        <v>848</v>
      </c>
      <c r="G145" s="15" t="s">
        <v>849</v>
      </c>
      <c r="H145">
        <f t="shared" si="8"/>
        <v>2018</v>
      </c>
      <c r="I145">
        <f t="shared" si="9"/>
        <v>12</v>
      </c>
      <c r="L145"/>
    </row>
    <row r="146" spans="1:12">
      <c r="A146" s="10">
        <v>43466</v>
      </c>
      <c r="B146" s="14" t="s">
        <v>838</v>
      </c>
      <c r="C146" s="12" t="s">
        <v>839</v>
      </c>
      <c r="D146" s="12" t="s">
        <v>840</v>
      </c>
      <c r="E146" s="12" t="s">
        <v>841</v>
      </c>
      <c r="F146" s="12" t="s">
        <v>842</v>
      </c>
      <c r="G146" s="15" t="s">
        <v>843</v>
      </c>
      <c r="H146">
        <f t="shared" si="8"/>
        <v>2019</v>
      </c>
      <c r="I146">
        <f t="shared" si="9"/>
        <v>1</v>
      </c>
      <c r="J146" s="4" t="s">
        <v>13</v>
      </c>
      <c r="K146">
        <v>95.304000000000002</v>
      </c>
      <c r="L146" s="39">
        <f>(K146-K143)/K143</f>
        <v>-1.6480738072878445E-2</v>
      </c>
    </row>
    <row r="147" spans="1:12" hidden="1">
      <c r="A147" s="6">
        <v>43497</v>
      </c>
      <c r="B147" s="11" t="s">
        <v>833</v>
      </c>
      <c r="C147" s="12" t="s">
        <v>834</v>
      </c>
      <c r="D147" s="12" t="s">
        <v>769</v>
      </c>
      <c r="E147" s="12" t="s">
        <v>835</v>
      </c>
      <c r="F147" s="12" t="s">
        <v>836</v>
      </c>
      <c r="G147" s="13" t="s">
        <v>837</v>
      </c>
      <c r="H147">
        <f t="shared" si="8"/>
        <v>2019</v>
      </c>
      <c r="I147">
        <f t="shared" si="9"/>
        <v>2</v>
      </c>
      <c r="L147"/>
    </row>
    <row r="148" spans="1:12" hidden="1">
      <c r="A148" s="10">
        <v>43525</v>
      </c>
      <c r="B148" s="11" t="s">
        <v>827</v>
      </c>
      <c r="C148" s="12" t="s">
        <v>828</v>
      </c>
      <c r="D148" s="12" t="s">
        <v>829</v>
      </c>
      <c r="E148" s="12" t="s">
        <v>830</v>
      </c>
      <c r="F148" s="12" t="s">
        <v>831</v>
      </c>
      <c r="G148" s="13" t="s">
        <v>832</v>
      </c>
      <c r="H148">
        <f t="shared" si="8"/>
        <v>2019</v>
      </c>
      <c r="I148">
        <f t="shared" si="9"/>
        <v>3</v>
      </c>
      <c r="L148"/>
    </row>
    <row r="149" spans="1:12" ht="12.6" thickBot="1">
      <c r="A149" s="10">
        <v>43556</v>
      </c>
      <c r="B149" s="11" t="s">
        <v>821</v>
      </c>
      <c r="C149" s="12" t="s">
        <v>822</v>
      </c>
      <c r="D149" s="12" t="s">
        <v>823</v>
      </c>
      <c r="E149" s="12" t="s">
        <v>824</v>
      </c>
      <c r="F149" s="12" t="s">
        <v>825</v>
      </c>
      <c r="G149" s="13" t="s">
        <v>826</v>
      </c>
      <c r="H149">
        <f t="shared" si="8"/>
        <v>2019</v>
      </c>
      <c r="I149">
        <f t="shared" si="9"/>
        <v>4</v>
      </c>
      <c r="J149" s="4" t="s">
        <v>14</v>
      </c>
      <c r="K149">
        <v>97.200999999999993</v>
      </c>
      <c r="L149" s="39">
        <f>(K149-K146)/K146</f>
        <v>1.9904725929656586E-2</v>
      </c>
    </row>
    <row r="150" spans="1:12" ht="12.6" hidden="1" thickBot="1">
      <c r="A150" s="43">
        <v>43586</v>
      </c>
      <c r="B150" s="11" t="s">
        <v>817</v>
      </c>
      <c r="C150" s="12" t="s">
        <v>769</v>
      </c>
      <c r="D150" s="12" t="s">
        <v>818</v>
      </c>
      <c r="E150" s="12" t="s">
        <v>819</v>
      </c>
      <c r="F150" s="12" t="s">
        <v>820</v>
      </c>
      <c r="G150" s="13" t="s">
        <v>138</v>
      </c>
      <c r="H150">
        <f t="shared" si="8"/>
        <v>2019</v>
      </c>
      <c r="I150">
        <f t="shared" si="9"/>
        <v>5</v>
      </c>
      <c r="L150"/>
    </row>
    <row r="151" spans="1:12" ht="12.6" hidden="1" thickBot="1">
      <c r="A151" s="10">
        <v>43617</v>
      </c>
      <c r="B151" s="14" t="s">
        <v>811</v>
      </c>
      <c r="C151" s="12" t="s">
        <v>812</v>
      </c>
      <c r="D151" s="12" t="s">
        <v>813</v>
      </c>
      <c r="E151" s="12" t="s">
        <v>814</v>
      </c>
      <c r="F151" s="12" t="s">
        <v>815</v>
      </c>
      <c r="G151" s="15" t="s">
        <v>816</v>
      </c>
      <c r="H151">
        <f t="shared" si="8"/>
        <v>2019</v>
      </c>
      <c r="I151">
        <f t="shared" si="9"/>
        <v>6</v>
      </c>
      <c r="L151"/>
    </row>
    <row r="152" spans="1:12">
      <c r="A152" s="6">
        <v>43647</v>
      </c>
      <c r="B152" s="11" t="s">
        <v>806</v>
      </c>
      <c r="C152" s="12" t="s">
        <v>807</v>
      </c>
      <c r="D152" s="12" t="s">
        <v>808</v>
      </c>
      <c r="E152" s="12" t="s">
        <v>807</v>
      </c>
      <c r="F152" s="12" t="s">
        <v>809</v>
      </c>
      <c r="G152" s="13" t="s">
        <v>810</v>
      </c>
      <c r="H152">
        <f t="shared" si="8"/>
        <v>2019</v>
      </c>
      <c r="I152">
        <f t="shared" si="9"/>
        <v>7</v>
      </c>
      <c r="J152" s="4" t="s">
        <v>15</v>
      </c>
      <c r="K152">
        <v>98.257999999999996</v>
      </c>
      <c r="L152" s="39">
        <f>(K152-K149)/K149</f>
        <v>1.0874373720434998E-2</v>
      </c>
    </row>
    <row r="153" spans="1:12" hidden="1">
      <c r="A153" s="10">
        <v>43678</v>
      </c>
      <c r="B153" s="11" t="s">
        <v>800</v>
      </c>
      <c r="C153" s="12" t="s">
        <v>801</v>
      </c>
      <c r="D153" s="12" t="s">
        <v>802</v>
      </c>
      <c r="E153" s="12" t="s">
        <v>803</v>
      </c>
      <c r="F153" s="12" t="s">
        <v>804</v>
      </c>
      <c r="G153" s="13" t="s">
        <v>805</v>
      </c>
      <c r="H153">
        <f t="shared" si="8"/>
        <v>2019</v>
      </c>
      <c r="I153">
        <f t="shared" si="9"/>
        <v>8</v>
      </c>
      <c r="L153"/>
    </row>
    <row r="154" spans="1:12" hidden="1">
      <c r="A154" s="10">
        <v>43709</v>
      </c>
      <c r="B154" s="11" t="s">
        <v>794</v>
      </c>
      <c r="C154" s="12" t="s">
        <v>795</v>
      </c>
      <c r="D154" s="12" t="s">
        <v>796</v>
      </c>
      <c r="E154" s="12" t="s">
        <v>797</v>
      </c>
      <c r="F154" s="12" t="s">
        <v>798</v>
      </c>
      <c r="G154" s="13" t="s">
        <v>799</v>
      </c>
      <c r="H154">
        <f t="shared" si="8"/>
        <v>2019</v>
      </c>
      <c r="I154">
        <f t="shared" si="9"/>
        <v>9</v>
      </c>
      <c r="L154"/>
    </row>
    <row r="155" spans="1:12">
      <c r="A155" s="43">
        <v>43739</v>
      </c>
      <c r="B155" s="14" t="s">
        <v>789</v>
      </c>
      <c r="C155" s="12" t="s">
        <v>790</v>
      </c>
      <c r="D155" s="12" t="s">
        <v>791</v>
      </c>
      <c r="E155" s="12" t="s">
        <v>792</v>
      </c>
      <c r="F155" s="12" t="s">
        <v>793</v>
      </c>
      <c r="G155" s="15" t="s">
        <v>701</v>
      </c>
      <c r="H155">
        <f t="shared" si="8"/>
        <v>2019</v>
      </c>
      <c r="I155">
        <f t="shared" si="9"/>
        <v>10</v>
      </c>
      <c r="J155" s="4" t="s">
        <v>16</v>
      </c>
      <c r="K155">
        <v>97.153999999999996</v>
      </c>
      <c r="L155" s="39">
        <f>(K155-K152)/K152</f>
        <v>-1.1235726353070481E-2</v>
      </c>
    </row>
    <row r="156" spans="1:12" hidden="1">
      <c r="A156" s="10">
        <v>43770</v>
      </c>
      <c r="B156" s="11" t="s">
        <v>783</v>
      </c>
      <c r="C156" s="12" t="s">
        <v>784</v>
      </c>
      <c r="D156" s="12" t="s">
        <v>785</v>
      </c>
      <c r="E156" s="12" t="s">
        <v>786</v>
      </c>
      <c r="F156" s="12" t="s">
        <v>787</v>
      </c>
      <c r="G156" s="13" t="s">
        <v>788</v>
      </c>
      <c r="H156">
        <f t="shared" si="8"/>
        <v>2019</v>
      </c>
      <c r="I156">
        <f t="shared" si="9"/>
        <v>11</v>
      </c>
      <c r="L156"/>
    </row>
    <row r="157" spans="1:12" hidden="1">
      <c r="A157" s="6">
        <v>43800</v>
      </c>
      <c r="B157" s="14" t="s">
        <v>777</v>
      </c>
      <c r="C157" s="12" t="s">
        <v>778</v>
      </c>
      <c r="D157" s="12" t="s">
        <v>779</v>
      </c>
      <c r="E157" s="12" t="s">
        <v>780</v>
      </c>
      <c r="F157" s="12" t="s">
        <v>781</v>
      </c>
      <c r="G157" s="15" t="s">
        <v>782</v>
      </c>
      <c r="H157">
        <f t="shared" si="8"/>
        <v>2019</v>
      </c>
      <c r="I157">
        <f t="shared" si="9"/>
        <v>12</v>
      </c>
      <c r="L157"/>
    </row>
    <row r="158" spans="1:12">
      <c r="A158" s="10">
        <v>43831</v>
      </c>
      <c r="B158" s="11" t="s">
        <v>771</v>
      </c>
      <c r="C158" s="12" t="s">
        <v>772</v>
      </c>
      <c r="D158" s="12" t="s">
        <v>773</v>
      </c>
      <c r="E158" s="12" t="s">
        <v>774</v>
      </c>
      <c r="F158" s="12" t="s">
        <v>775</v>
      </c>
      <c r="G158" s="13" t="s">
        <v>776</v>
      </c>
      <c r="H158">
        <f t="shared" si="8"/>
        <v>2020</v>
      </c>
      <c r="I158">
        <f t="shared" si="9"/>
        <v>1</v>
      </c>
      <c r="J158" s="4" t="s">
        <v>13</v>
      </c>
      <c r="K158">
        <v>97.212999999999994</v>
      </c>
      <c r="L158" s="39">
        <f>(K158-K155)/K155</f>
        <v>6.0728328221172059E-4</v>
      </c>
    </row>
    <row r="159" spans="1:12" hidden="1">
      <c r="A159" s="10">
        <v>43862</v>
      </c>
      <c r="B159" s="11" t="s">
        <v>766</v>
      </c>
      <c r="C159" s="12" t="s">
        <v>767</v>
      </c>
      <c r="D159" s="12" t="s">
        <v>768</v>
      </c>
      <c r="E159" s="12" t="s">
        <v>769</v>
      </c>
      <c r="F159" s="12" t="s">
        <v>770</v>
      </c>
      <c r="G159" s="13" t="s">
        <v>223</v>
      </c>
      <c r="H159">
        <f t="shared" si="8"/>
        <v>2020</v>
      </c>
      <c r="I159">
        <f t="shared" si="9"/>
        <v>2</v>
      </c>
      <c r="L159"/>
    </row>
    <row r="160" spans="1:12">
      <c r="A160" s="43">
        <v>43891</v>
      </c>
      <c r="B160" s="44" t="s">
        <v>761</v>
      </c>
      <c r="C160" s="45" t="s">
        <v>762</v>
      </c>
      <c r="D160" s="45" t="s">
        <v>763</v>
      </c>
      <c r="E160" s="45" t="s">
        <v>764</v>
      </c>
      <c r="F160" s="45" t="s">
        <v>21</v>
      </c>
      <c r="G160" s="46" t="s">
        <v>765</v>
      </c>
      <c r="H160">
        <f t="shared" si="8"/>
        <v>2020</v>
      </c>
      <c r="I160">
        <f t="shared" si="9"/>
        <v>3</v>
      </c>
      <c r="J160" s="4" t="s">
        <v>14</v>
      </c>
      <c r="K160">
        <v>101.25</v>
      </c>
      <c r="L160" s="39">
        <f>(K160-K158)/K158</f>
        <v>4.1527367738882728E-2</v>
      </c>
    </row>
  </sheetData>
  <autoFilter ref="A1:J160" xr:uid="{00000000-0009-0000-0000-000005000000}">
    <filterColumn colId="9">
      <customFilters>
        <customFilter operator="notEqual" val=" 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FRED Graph</vt:lpstr>
      <vt:lpstr>CSBGU0-EUR</vt:lpstr>
      <vt:lpstr>SUMAR</vt:lpstr>
      <vt:lpstr>USDindex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Moravčík</dc:creator>
  <cp:lastModifiedBy>Martin Moravčík</cp:lastModifiedBy>
  <dcterms:created xsi:type="dcterms:W3CDTF">2020-03-18T21:37:18Z</dcterms:created>
  <dcterms:modified xsi:type="dcterms:W3CDTF">2020-03-19T22:24:08Z</dcterms:modified>
</cp:coreProperties>
</file>